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3พี\151กรอกเกรดร้อยละ\"/>
    </mc:Choice>
  </mc:AlternateContent>
  <bookViews>
    <workbookView xWindow="0" yWindow="0" windowWidth="20490" windowHeight="7755" activeTab="7"/>
  </bookViews>
  <sheets>
    <sheet name="หน้า1" sheetId="1" r:id="rId1"/>
    <sheet name="หน้า2" sheetId="2" r:id="rId2"/>
    <sheet name="หน้า3" sheetId="3" r:id="rId3"/>
    <sheet name="หน้า4" sheetId="5" r:id="rId4"/>
    <sheet name="หน้า5" sheetId="6" r:id="rId5"/>
    <sheet name="หน้า6" sheetId="7" r:id="rId6"/>
    <sheet name="หน้า7" sheetId="9" r:id="rId7"/>
    <sheet name="หน้า8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0" l="1"/>
  <c r="J12" i="10"/>
  <c r="J13" i="10" s="1"/>
  <c r="H12" i="10"/>
  <c r="F12" i="10"/>
  <c r="D12" i="10"/>
  <c r="D13" i="10" s="1"/>
  <c r="B12" i="10"/>
  <c r="F13" i="10" s="1"/>
  <c r="S11" i="10"/>
  <c r="M11" i="10"/>
  <c r="U11" i="10" s="1"/>
  <c r="N11" i="10" s="1"/>
  <c r="L11" i="10"/>
  <c r="S10" i="10"/>
  <c r="M10" i="10"/>
  <c r="U10" i="10" s="1"/>
  <c r="N10" i="10" s="1"/>
  <c r="L10" i="10"/>
  <c r="U9" i="10"/>
  <c r="N9" i="10" s="1"/>
  <c r="S9" i="10"/>
  <c r="M9" i="10"/>
  <c r="L9" i="10"/>
  <c r="U8" i="10"/>
  <c r="N8" i="10" s="1"/>
  <c r="S8" i="10"/>
  <c r="M8" i="10"/>
  <c r="M12" i="10" s="1"/>
  <c r="L8" i="10"/>
  <c r="L12" i="10" s="1"/>
  <c r="C26" i="9"/>
  <c r="J25" i="9"/>
  <c r="J26" i="9" s="1"/>
  <c r="H25" i="9"/>
  <c r="F25" i="9"/>
  <c r="D25" i="9"/>
  <c r="D26" i="9" s="1"/>
  <c r="B25" i="9"/>
  <c r="H26" i="9" s="1"/>
  <c r="S24" i="9"/>
  <c r="M24" i="9"/>
  <c r="U24" i="9" s="1"/>
  <c r="N24" i="9" s="1"/>
  <c r="L24" i="9"/>
  <c r="U23" i="9"/>
  <c r="S23" i="9"/>
  <c r="N23" i="9"/>
  <c r="M23" i="9"/>
  <c r="L23" i="9"/>
  <c r="U22" i="9"/>
  <c r="N22" i="9" s="1"/>
  <c r="S22" i="9"/>
  <c r="M22" i="9"/>
  <c r="L22" i="9"/>
  <c r="U21" i="9"/>
  <c r="N21" i="9" s="1"/>
  <c r="S21" i="9"/>
  <c r="M21" i="9"/>
  <c r="M25" i="9" s="1"/>
  <c r="L21" i="9"/>
  <c r="L25" i="9" s="1"/>
  <c r="M10" i="9"/>
  <c r="U10" i="9" s="1"/>
  <c r="N10" i="9" s="1"/>
  <c r="M11" i="9"/>
  <c r="U11" i="9" s="1"/>
  <c r="M12" i="9"/>
  <c r="U12" i="9" s="1"/>
  <c r="N12" i="9" s="1"/>
  <c r="M9" i="9"/>
  <c r="U9" i="9" s="1"/>
  <c r="N9" i="9" s="1"/>
  <c r="J13" i="9"/>
  <c r="H13" i="9"/>
  <c r="L10" i="9"/>
  <c r="C14" i="9"/>
  <c r="F13" i="9"/>
  <c r="F14" i="9" s="1"/>
  <c r="D13" i="9"/>
  <c r="B13" i="9"/>
  <c r="S12" i="9"/>
  <c r="L12" i="9"/>
  <c r="S11" i="9"/>
  <c r="L11" i="9"/>
  <c r="S10" i="9"/>
  <c r="S9" i="9"/>
  <c r="L9" i="9"/>
  <c r="C28" i="7"/>
  <c r="K27" i="7"/>
  <c r="J27" i="7"/>
  <c r="J28" i="7" s="1"/>
  <c r="I27" i="7"/>
  <c r="H27" i="7"/>
  <c r="G27" i="7"/>
  <c r="F27" i="7"/>
  <c r="F28" i="7" s="1"/>
  <c r="E27" i="7"/>
  <c r="D27" i="7"/>
  <c r="B27" i="7"/>
  <c r="U26" i="7"/>
  <c r="S26" i="7"/>
  <c r="M26" i="7"/>
  <c r="L26" i="7"/>
  <c r="U25" i="7"/>
  <c r="N25" i="7" s="1"/>
  <c r="S25" i="7"/>
  <c r="M25" i="7"/>
  <c r="L25" i="7"/>
  <c r="U24" i="7"/>
  <c r="S24" i="7"/>
  <c r="M24" i="7"/>
  <c r="L24" i="7"/>
  <c r="U23" i="7"/>
  <c r="N23" i="7" s="1"/>
  <c r="S23" i="7"/>
  <c r="M23" i="7"/>
  <c r="L23" i="7"/>
  <c r="L27" i="7" s="1"/>
  <c r="C13" i="7"/>
  <c r="K12" i="7"/>
  <c r="J12" i="7"/>
  <c r="I12" i="7"/>
  <c r="H12" i="7"/>
  <c r="G12" i="7"/>
  <c r="F12" i="7"/>
  <c r="E12" i="7"/>
  <c r="D12" i="7"/>
  <c r="D13" i="7" s="1"/>
  <c r="B12" i="7"/>
  <c r="J13" i="7" s="1"/>
  <c r="U11" i="7"/>
  <c r="S11" i="7"/>
  <c r="N11" i="7"/>
  <c r="M11" i="7"/>
  <c r="L11" i="7"/>
  <c r="U10" i="7"/>
  <c r="S10" i="7"/>
  <c r="N10" i="7" s="1"/>
  <c r="M10" i="7"/>
  <c r="L10" i="7"/>
  <c r="U9" i="7"/>
  <c r="S9" i="7"/>
  <c r="M9" i="7"/>
  <c r="L9" i="7"/>
  <c r="U8" i="7"/>
  <c r="S8" i="7"/>
  <c r="M8" i="7"/>
  <c r="L8" i="7"/>
  <c r="L12" i="7" s="1"/>
  <c r="C28" i="6"/>
  <c r="K27" i="6"/>
  <c r="J27" i="6"/>
  <c r="I27" i="6"/>
  <c r="H27" i="6"/>
  <c r="G27" i="6"/>
  <c r="F27" i="6"/>
  <c r="E27" i="6"/>
  <c r="D27" i="6"/>
  <c r="D28" i="6" s="1"/>
  <c r="B27" i="6"/>
  <c r="S27" i="6" s="1"/>
  <c r="U26" i="6"/>
  <c r="S26" i="6"/>
  <c r="M26" i="6"/>
  <c r="L26" i="6"/>
  <c r="U25" i="6"/>
  <c r="S25" i="6"/>
  <c r="N25" i="6" s="1"/>
  <c r="M25" i="6"/>
  <c r="L25" i="6"/>
  <c r="U24" i="6"/>
  <c r="S24" i="6"/>
  <c r="M24" i="6"/>
  <c r="L24" i="6"/>
  <c r="U23" i="6"/>
  <c r="N23" i="6" s="1"/>
  <c r="S23" i="6"/>
  <c r="M23" i="6"/>
  <c r="M27" i="6" s="1"/>
  <c r="L23" i="6"/>
  <c r="H13" i="6"/>
  <c r="C13" i="6"/>
  <c r="K12" i="6"/>
  <c r="J12" i="6"/>
  <c r="I12" i="6"/>
  <c r="H12" i="6"/>
  <c r="G12" i="6"/>
  <c r="F12" i="6"/>
  <c r="E12" i="6"/>
  <c r="D12" i="6"/>
  <c r="B12" i="6"/>
  <c r="U11" i="6"/>
  <c r="S11" i="6"/>
  <c r="M11" i="6"/>
  <c r="L11" i="6"/>
  <c r="U10" i="6"/>
  <c r="S10" i="6"/>
  <c r="M10" i="6"/>
  <c r="L10" i="6"/>
  <c r="U9" i="6"/>
  <c r="S9" i="6"/>
  <c r="N9" i="6" s="1"/>
  <c r="M9" i="6"/>
  <c r="L9" i="6"/>
  <c r="U8" i="6"/>
  <c r="S8" i="6"/>
  <c r="M8" i="6"/>
  <c r="M12" i="6" s="1"/>
  <c r="L8" i="6"/>
  <c r="C28" i="5"/>
  <c r="K27" i="5"/>
  <c r="K28" i="5" s="1"/>
  <c r="J27" i="5"/>
  <c r="J28" i="5" s="1"/>
  <c r="I27" i="5"/>
  <c r="H27" i="5"/>
  <c r="H28" i="5" s="1"/>
  <c r="G27" i="5"/>
  <c r="G28" i="5" s="1"/>
  <c r="F27" i="5"/>
  <c r="F28" i="5" s="1"/>
  <c r="E27" i="5"/>
  <c r="D27" i="5"/>
  <c r="D28" i="5" s="1"/>
  <c r="B27" i="5"/>
  <c r="S27" i="5" s="1"/>
  <c r="U26" i="5"/>
  <c r="N26" i="5" s="1"/>
  <c r="S26" i="5"/>
  <c r="M26" i="5"/>
  <c r="L26" i="5"/>
  <c r="U25" i="5"/>
  <c r="S25" i="5"/>
  <c r="N25" i="5"/>
  <c r="M25" i="5"/>
  <c r="L25" i="5"/>
  <c r="U24" i="5"/>
  <c r="S24" i="5"/>
  <c r="N24" i="5" s="1"/>
  <c r="M24" i="5"/>
  <c r="L24" i="5"/>
  <c r="U23" i="5"/>
  <c r="N23" i="5" s="1"/>
  <c r="S23" i="5"/>
  <c r="M23" i="5"/>
  <c r="M27" i="5" s="1"/>
  <c r="N27" i="5" s="1"/>
  <c r="L23" i="5"/>
  <c r="L27" i="5" s="1"/>
  <c r="C13" i="5"/>
  <c r="K12" i="5"/>
  <c r="K13" i="5" s="1"/>
  <c r="J12" i="5"/>
  <c r="J13" i="5" s="1"/>
  <c r="I12" i="5"/>
  <c r="H12" i="5"/>
  <c r="H13" i="5" s="1"/>
  <c r="G12" i="5"/>
  <c r="G13" i="5" s="1"/>
  <c r="F12" i="5"/>
  <c r="F13" i="5" s="1"/>
  <c r="E12" i="5"/>
  <c r="D12" i="5"/>
  <c r="D13" i="5" s="1"/>
  <c r="B12" i="5"/>
  <c r="S12" i="5" s="1"/>
  <c r="U11" i="5"/>
  <c r="N11" i="5" s="1"/>
  <c r="S11" i="5"/>
  <c r="M11" i="5"/>
  <c r="L11" i="5"/>
  <c r="U10" i="5"/>
  <c r="S10" i="5"/>
  <c r="N10" i="5"/>
  <c r="M10" i="5"/>
  <c r="L10" i="5"/>
  <c r="U9" i="5"/>
  <c r="S9" i="5"/>
  <c r="N9" i="5" s="1"/>
  <c r="M9" i="5"/>
  <c r="M12" i="5" s="1"/>
  <c r="L9" i="5"/>
  <c r="U8" i="5"/>
  <c r="N8" i="5" s="1"/>
  <c r="S8" i="5"/>
  <c r="M8" i="5"/>
  <c r="L8" i="5"/>
  <c r="L12" i="5" s="1"/>
  <c r="C28" i="3"/>
  <c r="K27" i="3"/>
  <c r="J27" i="3"/>
  <c r="I27" i="3"/>
  <c r="I28" i="3" s="1"/>
  <c r="H27" i="3"/>
  <c r="G27" i="3"/>
  <c r="F27" i="3"/>
  <c r="E27" i="3"/>
  <c r="E28" i="3" s="1"/>
  <c r="D27" i="3"/>
  <c r="B27" i="3"/>
  <c r="H28" i="3" s="1"/>
  <c r="U26" i="3"/>
  <c r="S26" i="3"/>
  <c r="M26" i="3"/>
  <c r="L26" i="3"/>
  <c r="U25" i="3"/>
  <c r="S25" i="3"/>
  <c r="N25" i="3" s="1"/>
  <c r="M25" i="3"/>
  <c r="L25" i="3"/>
  <c r="U24" i="3"/>
  <c r="S24" i="3"/>
  <c r="M24" i="3"/>
  <c r="L24" i="3"/>
  <c r="U23" i="3"/>
  <c r="N23" i="3" s="1"/>
  <c r="S23" i="3"/>
  <c r="M23" i="3"/>
  <c r="L23" i="3"/>
  <c r="C13" i="3"/>
  <c r="K12" i="3"/>
  <c r="J12" i="3"/>
  <c r="I12" i="3"/>
  <c r="H12" i="3"/>
  <c r="G12" i="3"/>
  <c r="F12" i="3"/>
  <c r="E12" i="3"/>
  <c r="D12" i="3"/>
  <c r="D13" i="3" s="1"/>
  <c r="B12" i="3"/>
  <c r="J13" i="3" s="1"/>
  <c r="U11" i="3"/>
  <c r="S11" i="3"/>
  <c r="N11" i="3"/>
  <c r="M11" i="3"/>
  <c r="L11" i="3"/>
  <c r="U10" i="3"/>
  <c r="S10" i="3"/>
  <c r="N10" i="3" s="1"/>
  <c r="M10" i="3"/>
  <c r="L10" i="3"/>
  <c r="U9" i="3"/>
  <c r="S9" i="3"/>
  <c r="M9" i="3"/>
  <c r="L9" i="3"/>
  <c r="U8" i="3"/>
  <c r="S8" i="3"/>
  <c r="M8" i="3"/>
  <c r="M12" i="3" s="1"/>
  <c r="L8" i="3"/>
  <c r="L12" i="3" s="1"/>
  <c r="C28" i="2"/>
  <c r="K27" i="2"/>
  <c r="J27" i="2"/>
  <c r="J28" i="2" s="1"/>
  <c r="I27" i="2"/>
  <c r="H27" i="2"/>
  <c r="G27" i="2"/>
  <c r="F27" i="2"/>
  <c r="F28" i="2" s="1"/>
  <c r="E27" i="2"/>
  <c r="D27" i="2"/>
  <c r="B27" i="2"/>
  <c r="I28" i="2" s="1"/>
  <c r="U26" i="2"/>
  <c r="N26" i="2" s="1"/>
  <c r="S26" i="2"/>
  <c r="M26" i="2"/>
  <c r="L26" i="2"/>
  <c r="U25" i="2"/>
  <c r="S25" i="2"/>
  <c r="N25" i="2"/>
  <c r="M25" i="2"/>
  <c r="L25" i="2"/>
  <c r="U24" i="2"/>
  <c r="S24" i="2"/>
  <c r="M24" i="2"/>
  <c r="L24" i="2"/>
  <c r="U23" i="2"/>
  <c r="S23" i="2"/>
  <c r="M23" i="2"/>
  <c r="L23" i="2"/>
  <c r="C13" i="2"/>
  <c r="K12" i="2"/>
  <c r="J12" i="2"/>
  <c r="I12" i="2"/>
  <c r="H12" i="2"/>
  <c r="G12" i="2"/>
  <c r="F12" i="2"/>
  <c r="E12" i="2"/>
  <c r="D12" i="2"/>
  <c r="B12" i="2"/>
  <c r="U11" i="2"/>
  <c r="S11" i="2"/>
  <c r="M11" i="2"/>
  <c r="L11" i="2"/>
  <c r="U10" i="2"/>
  <c r="S10" i="2"/>
  <c r="M10" i="2"/>
  <c r="L10" i="2"/>
  <c r="U9" i="2"/>
  <c r="S9" i="2"/>
  <c r="M9" i="2"/>
  <c r="L9" i="2"/>
  <c r="U8" i="2"/>
  <c r="N8" i="2" s="1"/>
  <c r="S8" i="2"/>
  <c r="M8" i="2"/>
  <c r="M12" i="2" s="1"/>
  <c r="L8" i="2"/>
  <c r="L12" i="2" s="1"/>
  <c r="C26" i="1"/>
  <c r="K25" i="1"/>
  <c r="K26" i="1" s="1"/>
  <c r="J25" i="1"/>
  <c r="J26" i="1" s="1"/>
  <c r="I25" i="1"/>
  <c r="H25" i="1"/>
  <c r="H26" i="1" s="1"/>
  <c r="G25" i="1"/>
  <c r="G26" i="1" s="1"/>
  <c r="F25" i="1"/>
  <c r="F26" i="1" s="1"/>
  <c r="E25" i="1"/>
  <c r="D25" i="1"/>
  <c r="D26" i="1" s="1"/>
  <c r="B25" i="1"/>
  <c r="I26" i="1" s="1"/>
  <c r="U24" i="1"/>
  <c r="N24" i="1" s="1"/>
  <c r="S24" i="1"/>
  <c r="M24" i="1"/>
  <c r="L24" i="1"/>
  <c r="U23" i="1"/>
  <c r="S23" i="1"/>
  <c r="N23" i="1"/>
  <c r="M23" i="1"/>
  <c r="L23" i="1"/>
  <c r="U22" i="1"/>
  <c r="S22" i="1"/>
  <c r="N22" i="1" s="1"/>
  <c r="M22" i="1"/>
  <c r="L22" i="1"/>
  <c r="U21" i="1"/>
  <c r="N21" i="1" s="1"/>
  <c r="S21" i="1"/>
  <c r="M21" i="1"/>
  <c r="M25" i="1" s="1"/>
  <c r="N25" i="1" s="1"/>
  <c r="L21" i="1"/>
  <c r="L25" i="1" s="1"/>
  <c r="B13" i="1"/>
  <c r="N12" i="10" l="1"/>
  <c r="U12" i="10"/>
  <c r="S12" i="10"/>
  <c r="H13" i="10"/>
  <c r="L13" i="10" s="1"/>
  <c r="N25" i="9"/>
  <c r="U25" i="9"/>
  <c r="S25" i="9"/>
  <c r="F26" i="9"/>
  <c r="L26" i="9" s="1"/>
  <c r="H14" i="9"/>
  <c r="N11" i="9"/>
  <c r="J14" i="9"/>
  <c r="D14" i="9"/>
  <c r="M13" i="9"/>
  <c r="U13" i="9" s="1"/>
  <c r="L13" i="9"/>
  <c r="S13" i="9"/>
  <c r="N8" i="7"/>
  <c r="M27" i="7"/>
  <c r="N27" i="7" s="1"/>
  <c r="H28" i="7"/>
  <c r="G28" i="7"/>
  <c r="K28" i="7"/>
  <c r="N9" i="7"/>
  <c r="N26" i="7"/>
  <c r="N24" i="7"/>
  <c r="S27" i="7"/>
  <c r="E28" i="7"/>
  <c r="I28" i="7"/>
  <c r="U27" i="7"/>
  <c r="D28" i="7"/>
  <c r="M12" i="7"/>
  <c r="G13" i="7"/>
  <c r="K13" i="7"/>
  <c r="H13" i="7"/>
  <c r="N12" i="7"/>
  <c r="S12" i="7"/>
  <c r="I13" i="7"/>
  <c r="U12" i="7"/>
  <c r="F13" i="7"/>
  <c r="E13" i="7"/>
  <c r="N10" i="6"/>
  <c r="N11" i="6"/>
  <c r="F13" i="6"/>
  <c r="J13" i="6"/>
  <c r="L27" i="6"/>
  <c r="N26" i="6"/>
  <c r="F28" i="6"/>
  <c r="J28" i="6"/>
  <c r="N27" i="6"/>
  <c r="G28" i="6"/>
  <c r="K28" i="6"/>
  <c r="N24" i="6"/>
  <c r="H28" i="6"/>
  <c r="I28" i="6"/>
  <c r="U27" i="6"/>
  <c r="E28" i="6"/>
  <c r="E13" i="6"/>
  <c r="G13" i="6"/>
  <c r="K13" i="6"/>
  <c r="N8" i="6"/>
  <c r="L12" i="6"/>
  <c r="N12" i="6" s="1"/>
  <c r="D13" i="6"/>
  <c r="I13" i="6"/>
  <c r="U12" i="6"/>
  <c r="S12" i="6"/>
  <c r="I28" i="5"/>
  <c r="L28" i="5" s="1"/>
  <c r="U27" i="5"/>
  <c r="E28" i="5"/>
  <c r="N12" i="5"/>
  <c r="I13" i="5"/>
  <c r="L13" i="5" s="1"/>
  <c r="U12" i="5"/>
  <c r="E13" i="5"/>
  <c r="G28" i="2"/>
  <c r="N23" i="2"/>
  <c r="N24" i="2"/>
  <c r="D28" i="2"/>
  <c r="H28" i="2"/>
  <c r="M27" i="2"/>
  <c r="K28" i="2"/>
  <c r="N10" i="2"/>
  <c r="L27" i="2"/>
  <c r="N8" i="3"/>
  <c r="N9" i="3"/>
  <c r="L27" i="3"/>
  <c r="N26" i="3"/>
  <c r="F28" i="3"/>
  <c r="J28" i="3"/>
  <c r="M27" i="3"/>
  <c r="N27" i="3" s="1"/>
  <c r="G28" i="3"/>
  <c r="K28" i="3"/>
  <c r="N24" i="3"/>
  <c r="S27" i="3"/>
  <c r="U27" i="3"/>
  <c r="D28" i="3"/>
  <c r="G13" i="3"/>
  <c r="K13" i="3"/>
  <c r="H13" i="3"/>
  <c r="N12" i="3"/>
  <c r="E13" i="3"/>
  <c r="F13" i="3"/>
  <c r="S12" i="3"/>
  <c r="I13" i="3"/>
  <c r="U12" i="3"/>
  <c r="N27" i="2"/>
  <c r="U27" i="2"/>
  <c r="E28" i="2"/>
  <c r="S27" i="2"/>
  <c r="D13" i="2"/>
  <c r="N11" i="2"/>
  <c r="F13" i="2"/>
  <c r="J13" i="2"/>
  <c r="I13" i="2"/>
  <c r="G13" i="2"/>
  <c r="K13" i="2"/>
  <c r="N9" i="2"/>
  <c r="H13" i="2"/>
  <c r="N12" i="2"/>
  <c r="S12" i="2"/>
  <c r="E13" i="2"/>
  <c r="U12" i="2"/>
  <c r="S25" i="1"/>
  <c r="E26" i="1"/>
  <c r="L26" i="1" s="1"/>
  <c r="U25" i="1"/>
  <c r="N13" i="9" l="1"/>
  <c r="L14" i="9"/>
  <c r="L28" i="7"/>
  <c r="L13" i="7"/>
  <c r="L13" i="6"/>
  <c r="L28" i="6"/>
  <c r="L28" i="2"/>
  <c r="L13" i="3"/>
  <c r="L28" i="3"/>
  <c r="L13" i="2"/>
  <c r="S13" i="1"/>
  <c r="C14" i="1"/>
  <c r="L10" i="1"/>
  <c r="L11" i="1"/>
  <c r="L12" i="1"/>
  <c r="U10" i="1"/>
  <c r="U11" i="1"/>
  <c r="U12" i="1"/>
  <c r="L9" i="1"/>
  <c r="U9" i="1"/>
  <c r="S10" i="1"/>
  <c r="S11" i="1"/>
  <c r="S12" i="1"/>
  <c r="S9" i="1"/>
  <c r="E13" i="1"/>
  <c r="F13" i="1"/>
  <c r="G13" i="1"/>
  <c r="H13" i="1"/>
  <c r="I13" i="1"/>
  <c r="J13" i="1"/>
  <c r="K13" i="1"/>
  <c r="D13" i="1"/>
  <c r="M10" i="1"/>
  <c r="M11" i="1"/>
  <c r="M12" i="1"/>
  <c r="M9" i="1"/>
  <c r="N10" i="1" l="1"/>
  <c r="E14" i="1"/>
  <c r="D14" i="1"/>
  <c r="I14" i="1"/>
  <c r="H14" i="1"/>
  <c r="K14" i="1"/>
  <c r="G14" i="1"/>
  <c r="J14" i="1"/>
  <c r="F14" i="1"/>
  <c r="L13" i="1"/>
  <c r="N9" i="1"/>
  <c r="N11" i="1"/>
  <c r="N12" i="1"/>
  <c r="U13" i="1"/>
  <c r="M13" i="1"/>
  <c r="N13" i="1" l="1"/>
  <c r="L14" i="1"/>
</calcChain>
</file>

<file path=xl/sharedStrings.xml><?xml version="1.0" encoding="utf-8"?>
<sst xmlns="http://schemas.openxmlformats.org/spreadsheetml/2006/main" count="254" uniqueCount="39">
  <si>
    <t>ชั้น</t>
  </si>
  <si>
    <t>คะแนนเฉลี่ยรวมทั้งห้อง</t>
  </si>
  <si>
    <t>จำนวนนักเรียนที่ได้เกรด 3 ขึ้นไป</t>
  </si>
  <si>
    <t>ป..../1</t>
  </si>
  <si>
    <t>ป..../2</t>
  </si>
  <si>
    <t>ป..../3</t>
  </si>
  <si>
    <t>ป..../4</t>
  </si>
  <si>
    <t>รวม</t>
  </si>
  <si>
    <t>ร้อยละ</t>
  </si>
  <si>
    <t xml:space="preserve">จำนวนนักเรียน
(คน)
</t>
  </si>
  <si>
    <t>คน</t>
  </si>
  <si>
    <t xml:space="preserve">           จำนวนนักเรียนที่ได้เกรด          (กรอกเป็นตัวเลข)</t>
  </si>
  <si>
    <t>รวมนักเรียนในห้อง</t>
  </si>
  <si>
    <t>กรอกข้อมูลในช่องสีเขียว</t>
  </si>
  <si>
    <t>1.วิชาภาษาไทย</t>
  </si>
  <si>
    <t>2.วิชาคณิตศาสตร์</t>
  </si>
  <si>
    <t>สรุปคะแนนชั้นประถมศึกษาปีที่ ........... ปีการศึกษา 256……</t>
  </si>
  <si>
    <t>3.วิชาวิทยาศาสตร์</t>
  </si>
  <si>
    <t>4.สังคมศึกษา ศาสนาและวัฒนธรรม</t>
  </si>
  <si>
    <t>5.วิชาประวัติศาสตร์</t>
  </si>
  <si>
    <t>6.วิชาสุขศึกษาและพลศึกษา</t>
  </si>
  <si>
    <t>7.วิชาศิลปะ</t>
  </si>
  <si>
    <t>8. วิชาการงานอาชีพ</t>
  </si>
  <si>
    <t>9.วิชาภาษาอังกฤษ</t>
  </si>
  <si>
    <t>10. วิชาหน้าที่พลเมือง</t>
  </si>
  <si>
    <t>11.วิชาคอมพิวเตอร์ (เสริม)</t>
  </si>
  <si>
    <t>12 วิชาภาษาอังกฤษ (เสริม)</t>
  </si>
  <si>
    <t>สรุปคุณลักษณะอันพึงประสงค์ ชั้นประถมศึกษาปีที่ ........... ปีการศึกษา 256……</t>
  </si>
  <si>
    <t>1. ความสามารถในการอ่าน คิด วิเคราะห์ และเขียน</t>
  </si>
  <si>
    <t>ดีเยี่ยม</t>
  </si>
  <si>
    <t>ดี</t>
  </si>
  <si>
    <t>ผ่าน</t>
  </si>
  <si>
    <t>ไม่ผ่าน</t>
  </si>
  <si>
    <t xml:space="preserve">ผ่านเกณฑ์
คิดเป็นร้อยละ
</t>
  </si>
  <si>
    <t>2. คุณลักษณะอันพึงประสงค์</t>
  </si>
  <si>
    <t>3. สมรรถนะของผู้เรียน</t>
  </si>
  <si>
    <t>พอใช้</t>
  </si>
  <si>
    <t>ปรับปรุง</t>
  </si>
  <si>
    <r>
      <t xml:space="preserve">ผ่านเกณฑ์
        คิดเป็นร้อยละ       </t>
    </r>
    <r>
      <rPr>
        <sz val="9"/>
        <color theme="1"/>
        <rFont val="TH SarabunPSK"/>
        <family val="2"/>
      </rPr>
      <t>(อยู่ในช่วง ดีเยี่ยม, ดี, พอใช้)</t>
    </r>
    <r>
      <rPr>
        <sz val="11"/>
        <color theme="1"/>
        <rFont val="TH SarabunPSK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</si>
</sst>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Angsana New"/>
      <family val="1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9"/>
      <color theme="1"/>
      <name val="TH SarabunPSK"/>
      <family val="2"/>
    </font>
    <font>
      <sz val="11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5" borderId="0" xfId="0" applyFont="1" applyFill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2" fontId="2" fillId="2" borderId="1" xfId="0" applyNumberFormat="1" applyFont="1" applyFill="1" applyBorder="1" applyAlignment="1" applyProtection="1">
      <alignment horizontal="center"/>
      <protection hidden="1"/>
    </xf>
    <xf numFmtId="2" fontId="4" fillId="4" borderId="1" xfId="0" applyNumberFormat="1" applyFont="1" applyFill="1" applyBorder="1" applyProtection="1">
      <protection hidden="1"/>
    </xf>
    <xf numFmtId="2" fontId="3" fillId="4" borderId="1" xfId="0" applyNumberFormat="1" applyFont="1" applyFill="1" applyBorder="1" applyProtection="1"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Protection="1">
      <protection hidden="1"/>
    </xf>
    <xf numFmtId="2" fontId="2" fillId="6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Protection="1">
      <protection hidden="1"/>
    </xf>
    <xf numFmtId="2" fontId="3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2" fillId="0" borderId="1" xfId="0" applyFont="1" applyBorder="1" applyAlignment="1" applyProtection="1">
      <alignment horizontal="center" vertical="center" wrapText="1"/>
      <protection hidden="1"/>
    </xf>
    <xf numFmtId="2" fontId="3" fillId="4" borderId="1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2" fontId="4" fillId="4" borderId="4" xfId="0" applyNumberFormat="1" applyFont="1" applyFill="1" applyBorder="1" applyAlignment="1" applyProtection="1">
      <alignment horizontal="center"/>
      <protection hidden="1"/>
    </xf>
    <xf numFmtId="2" fontId="4" fillId="4" borderId="5" xfId="0" applyNumberFormat="1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99FF99"/>
      <color rgb="FFCCCCFF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257176</xdr:colOff>
      <xdr:row>0</xdr:row>
      <xdr:rowOff>219075</xdr:rowOff>
    </xdr:from>
    <xdr:to>
      <xdr:col>7</xdr:col>
      <xdr:colOff>295275</xdr:colOff>
      <xdr:row>3</xdr:row>
      <xdr:rowOff>15365</xdr:rowOff>
    </xdr:to>
    <xdr:pic>
      <xdr:nvPicPr>
        <xdr:cNvPr id="3" name="Picture 2" descr="C:\Users\User\AppData\Local\Microsoft\Windows\INetCache\Content.Word\ตรารรอันนี้2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1" y="219075"/>
          <a:ext cx="981074" cy="107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114301</xdr:colOff>
      <xdr:row>0</xdr:row>
      <xdr:rowOff>238125</xdr:rowOff>
    </xdr:from>
    <xdr:to>
      <xdr:col>7</xdr:col>
      <xdr:colOff>152400</xdr:colOff>
      <xdr:row>3</xdr:row>
      <xdr:rowOff>34415</xdr:rowOff>
    </xdr:to>
    <xdr:pic>
      <xdr:nvPicPr>
        <xdr:cNvPr id="2" name="Picture 1" descr="C:\Users\User\AppData\Local\Microsoft\Windows\INetCache\Content.Word\ตรารรอันนี้2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6" y="238125"/>
          <a:ext cx="981074" cy="107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A14" workbookViewId="0">
      <selection activeCell="M23" sqref="M23"/>
    </sheetView>
  </sheetViews>
  <sheetFormatPr defaultRowHeight="14.25" x14ac:dyDescent="0.2"/>
  <cols>
    <col min="1" max="1" width="9.25" customWidth="1"/>
    <col min="2" max="2" width="6.625" customWidth="1"/>
    <col min="3" max="3" width="12.125" customWidth="1"/>
    <col min="4" max="11" width="4.125" customWidth="1"/>
    <col min="12" max="12" width="6.375" customWidth="1"/>
    <col min="13" max="13" width="6.25" customWidth="1"/>
    <col min="14" max="14" width="7.375" customWidth="1"/>
    <col min="18" max="18" width="15.75" customWidth="1"/>
    <col min="19" max="21" width="4.625" hidden="1" customWidth="1"/>
    <col min="22" max="22" width="7.125" customWidth="1"/>
    <col min="23" max="27" width="4.625" customWidth="1"/>
  </cols>
  <sheetData>
    <row r="1" spans="1:25" ht="30" customHeight="1" x14ac:dyDescent="0.2"/>
    <row r="2" spans="1:25" ht="30" customHeight="1" x14ac:dyDescent="0.2"/>
    <row r="3" spans="1:25" ht="40.5" customHeight="1" x14ac:dyDescent="0.2"/>
    <row r="4" spans="1:25" ht="36" customHeight="1" x14ac:dyDescent="0.55000000000000004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5" ht="20.100000000000001" customHeight="1" x14ac:dyDescent="0.55000000000000004">
      <c r="A5" s="34" t="s">
        <v>14</v>
      </c>
      <c r="B5" s="34"/>
    </row>
    <row r="6" spans="1:25" ht="20.100000000000001" customHeight="1" x14ac:dyDescent="0.2"/>
    <row r="7" spans="1:25" ht="50.1" customHeight="1" x14ac:dyDescent="0.2">
      <c r="A7" s="35" t="s">
        <v>0</v>
      </c>
      <c r="B7" s="30" t="s">
        <v>9</v>
      </c>
      <c r="C7" s="30" t="s">
        <v>1</v>
      </c>
      <c r="D7" s="30" t="s">
        <v>11</v>
      </c>
      <c r="E7" s="30"/>
      <c r="F7" s="30"/>
      <c r="G7" s="30"/>
      <c r="H7" s="30"/>
      <c r="I7" s="30"/>
      <c r="J7" s="30"/>
      <c r="K7" s="30"/>
      <c r="L7" s="28" t="s">
        <v>12</v>
      </c>
      <c r="M7" s="30" t="s">
        <v>2</v>
      </c>
      <c r="N7" s="30"/>
      <c r="R7" s="3" t="s">
        <v>13</v>
      </c>
    </row>
    <row r="8" spans="1:25" ht="35.1" customHeight="1" x14ac:dyDescent="0.2">
      <c r="A8" s="36"/>
      <c r="B8" s="30"/>
      <c r="C8" s="30"/>
      <c r="D8" s="4">
        <v>4</v>
      </c>
      <c r="E8" s="4">
        <v>3.5</v>
      </c>
      <c r="F8" s="4">
        <v>3</v>
      </c>
      <c r="G8" s="4">
        <v>2.5</v>
      </c>
      <c r="H8" s="4">
        <v>2</v>
      </c>
      <c r="I8" s="4">
        <v>1.5</v>
      </c>
      <c r="J8" s="4">
        <v>1</v>
      </c>
      <c r="K8" s="4">
        <v>0</v>
      </c>
      <c r="L8" s="29"/>
      <c r="M8" s="4" t="s">
        <v>10</v>
      </c>
      <c r="N8" s="4" t="s">
        <v>8</v>
      </c>
    </row>
    <row r="9" spans="1:25" ht="24" x14ac:dyDescent="0.55000000000000004">
      <c r="A9" s="13" t="s">
        <v>3</v>
      </c>
      <c r="B9" s="14">
        <v>40</v>
      </c>
      <c r="C9" s="16">
        <v>85</v>
      </c>
      <c r="D9" s="15">
        <v>5</v>
      </c>
      <c r="E9" s="15">
        <v>10</v>
      </c>
      <c r="F9" s="15">
        <v>15</v>
      </c>
      <c r="G9" s="15">
        <v>2</v>
      </c>
      <c r="H9" s="15">
        <v>3</v>
      </c>
      <c r="I9" s="15">
        <v>1</v>
      </c>
      <c r="J9" s="15">
        <v>4</v>
      </c>
      <c r="K9" s="15">
        <v>0</v>
      </c>
      <c r="L9" s="5">
        <f>K9+J9+I9+H9+G9+F9+E9+D9</f>
        <v>40</v>
      </c>
      <c r="M9" s="6">
        <f>F9+E9+D9</f>
        <v>30</v>
      </c>
      <c r="N9" s="7">
        <f>(T9*U9)/S9</f>
        <v>75</v>
      </c>
      <c r="S9" s="1">
        <f>B9</f>
        <v>40</v>
      </c>
      <c r="T9" s="1">
        <v>100</v>
      </c>
      <c r="U9" s="1">
        <f>F9+E9+D9</f>
        <v>30</v>
      </c>
      <c r="V9" s="2"/>
      <c r="W9" s="2"/>
      <c r="X9" s="2"/>
      <c r="Y9" s="2"/>
    </row>
    <row r="10" spans="1:25" ht="24" x14ac:dyDescent="0.55000000000000004">
      <c r="A10" s="13" t="s">
        <v>4</v>
      </c>
      <c r="B10" s="14">
        <v>30</v>
      </c>
      <c r="C10" s="16">
        <v>78</v>
      </c>
      <c r="D10" s="15">
        <v>10</v>
      </c>
      <c r="E10" s="15">
        <v>5</v>
      </c>
      <c r="F10" s="15">
        <v>0</v>
      </c>
      <c r="G10" s="15">
        <v>0</v>
      </c>
      <c r="H10" s="15">
        <v>3</v>
      </c>
      <c r="I10" s="15">
        <v>12</v>
      </c>
      <c r="J10" s="15">
        <v>0</v>
      </c>
      <c r="K10" s="15">
        <v>0</v>
      </c>
      <c r="L10" s="5">
        <f t="shared" ref="L10:L12" si="0">K10+J10+I10+H10+G10+F10+E10+D10</f>
        <v>30</v>
      </c>
      <c r="M10" s="8">
        <f>F10+E10+D10</f>
        <v>15</v>
      </c>
      <c r="N10" s="7">
        <f t="shared" ref="N10:N12" si="1">(T10*U10)/S10</f>
        <v>50</v>
      </c>
      <c r="S10" s="1">
        <f t="shared" ref="S10:S13" si="2">B10</f>
        <v>30</v>
      </c>
      <c r="T10" s="1">
        <v>100</v>
      </c>
      <c r="U10" s="1">
        <f t="shared" ref="U10:U13" si="3">F10+E10+D10</f>
        <v>15</v>
      </c>
      <c r="V10" s="2"/>
      <c r="W10" s="2"/>
      <c r="X10" s="2"/>
      <c r="Y10" s="2"/>
    </row>
    <row r="11" spans="1:25" ht="24" x14ac:dyDescent="0.55000000000000004">
      <c r="A11" s="13" t="s">
        <v>5</v>
      </c>
      <c r="B11" s="14">
        <v>42</v>
      </c>
      <c r="C11" s="16">
        <v>76</v>
      </c>
      <c r="D11" s="15">
        <v>21</v>
      </c>
      <c r="E11" s="15">
        <v>0</v>
      </c>
      <c r="F11" s="15">
        <v>0</v>
      </c>
      <c r="G11" s="15">
        <v>0</v>
      </c>
      <c r="H11" s="15">
        <v>21</v>
      </c>
      <c r="I11" s="15">
        <v>0</v>
      </c>
      <c r="J11" s="15">
        <v>0</v>
      </c>
      <c r="K11" s="15">
        <v>0</v>
      </c>
      <c r="L11" s="5">
        <f t="shared" si="0"/>
        <v>42</v>
      </c>
      <c r="M11" s="8">
        <f>F11+E11+D11</f>
        <v>21</v>
      </c>
      <c r="N11" s="7">
        <f t="shared" si="1"/>
        <v>50</v>
      </c>
      <c r="S11" s="1">
        <f t="shared" si="2"/>
        <v>42</v>
      </c>
      <c r="T11" s="1">
        <v>100</v>
      </c>
      <c r="U11" s="1">
        <f t="shared" si="3"/>
        <v>21</v>
      </c>
      <c r="V11" s="2"/>
      <c r="W11" s="2"/>
      <c r="X11" s="2"/>
      <c r="Y11" s="2"/>
    </row>
    <row r="12" spans="1:25" ht="24" x14ac:dyDescent="0.55000000000000004">
      <c r="A12" s="13" t="s">
        <v>6</v>
      </c>
      <c r="B12" s="14">
        <v>43</v>
      </c>
      <c r="C12" s="16">
        <v>85</v>
      </c>
      <c r="D12" s="15">
        <v>21</v>
      </c>
      <c r="E12" s="15">
        <v>0</v>
      </c>
      <c r="F12" s="15">
        <v>0</v>
      </c>
      <c r="G12" s="15">
        <v>0</v>
      </c>
      <c r="H12" s="15">
        <v>0</v>
      </c>
      <c r="I12" s="15">
        <v>22</v>
      </c>
      <c r="J12" s="15">
        <v>0</v>
      </c>
      <c r="K12" s="15">
        <v>0</v>
      </c>
      <c r="L12" s="5">
        <f t="shared" si="0"/>
        <v>43</v>
      </c>
      <c r="M12" s="8">
        <f>F12+E12+D12</f>
        <v>21</v>
      </c>
      <c r="N12" s="7">
        <f t="shared" si="1"/>
        <v>48.837209302325583</v>
      </c>
      <c r="S12" s="1">
        <f t="shared" si="2"/>
        <v>43</v>
      </c>
      <c r="T12" s="1">
        <v>100</v>
      </c>
      <c r="U12" s="1">
        <f t="shared" si="3"/>
        <v>21</v>
      </c>
      <c r="V12" s="2"/>
      <c r="W12" s="2"/>
      <c r="X12" s="2"/>
      <c r="Y12" s="2"/>
    </row>
    <row r="13" spans="1:25" ht="24" x14ac:dyDescent="0.55000000000000004">
      <c r="A13" s="4" t="s">
        <v>7</v>
      </c>
      <c r="B13" s="9">
        <f>B12+B11+B10+B9</f>
        <v>155</v>
      </c>
      <c r="C13" s="10"/>
      <c r="D13" s="8">
        <f t="shared" ref="D13:M13" si="4">SUM(D9:D12)</f>
        <v>57</v>
      </c>
      <c r="E13" s="8">
        <f t="shared" si="4"/>
        <v>15</v>
      </c>
      <c r="F13" s="8">
        <f t="shared" si="4"/>
        <v>15</v>
      </c>
      <c r="G13" s="8">
        <f t="shared" si="4"/>
        <v>2</v>
      </c>
      <c r="H13" s="8">
        <f t="shared" si="4"/>
        <v>27</v>
      </c>
      <c r="I13" s="8">
        <f t="shared" si="4"/>
        <v>35</v>
      </c>
      <c r="J13" s="8">
        <f t="shared" si="4"/>
        <v>4</v>
      </c>
      <c r="K13" s="8">
        <f t="shared" si="4"/>
        <v>0</v>
      </c>
      <c r="L13" s="9">
        <f t="shared" si="4"/>
        <v>155</v>
      </c>
      <c r="M13" s="8">
        <f t="shared" si="4"/>
        <v>87</v>
      </c>
      <c r="N13" s="7">
        <f>(T13*M13)/L13</f>
        <v>56.12903225806452</v>
      </c>
      <c r="S13" s="1">
        <f t="shared" si="2"/>
        <v>155</v>
      </c>
      <c r="T13" s="1">
        <v>100</v>
      </c>
      <c r="U13" s="1">
        <f t="shared" si="3"/>
        <v>87</v>
      </c>
      <c r="V13" s="2"/>
      <c r="W13" s="2"/>
      <c r="X13" s="2"/>
      <c r="Y13" s="2"/>
    </row>
    <row r="14" spans="1:25" ht="24" x14ac:dyDescent="0.55000000000000004">
      <c r="A14" s="32" t="s">
        <v>8</v>
      </c>
      <c r="B14" s="33"/>
      <c r="C14" s="7">
        <f>AVERAGE(C9:C12)</f>
        <v>81</v>
      </c>
      <c r="D14" s="11">
        <f>(D13*T13)/B13</f>
        <v>36.774193548387096</v>
      </c>
      <c r="E14" s="11">
        <f>(E13*T13)/B13</f>
        <v>9.67741935483871</v>
      </c>
      <c r="F14" s="11">
        <f>(F13*T13)/B13</f>
        <v>9.67741935483871</v>
      </c>
      <c r="G14" s="11">
        <f>(G13*T13)/B13</f>
        <v>1.2903225806451613</v>
      </c>
      <c r="H14" s="11">
        <f>(H13*T13)/B13</f>
        <v>17.419354838709676</v>
      </c>
      <c r="I14" s="11">
        <f>(I13*T13)/B13</f>
        <v>22.580645161290324</v>
      </c>
      <c r="J14" s="11">
        <f>(J13*T13)/B13</f>
        <v>2.5806451612903225</v>
      </c>
      <c r="K14" s="11">
        <f>(K13*T13)/B13</f>
        <v>0</v>
      </c>
      <c r="L14" s="12">
        <f>K14+J14+I14+H14+G14+F14+E14+D14</f>
        <v>100</v>
      </c>
      <c r="M14" s="17"/>
      <c r="N14" s="18"/>
    </row>
    <row r="17" spans="1:21" ht="24" x14ac:dyDescent="0.55000000000000004">
      <c r="A17" s="34" t="s">
        <v>15</v>
      </c>
      <c r="B17" s="34"/>
    </row>
    <row r="19" spans="1:21" ht="50.1" customHeight="1" x14ac:dyDescent="0.2">
      <c r="A19" s="35" t="s">
        <v>0</v>
      </c>
      <c r="B19" s="30" t="s">
        <v>9</v>
      </c>
      <c r="C19" s="30" t="s">
        <v>1</v>
      </c>
      <c r="D19" s="30" t="s">
        <v>11</v>
      </c>
      <c r="E19" s="30"/>
      <c r="F19" s="30"/>
      <c r="G19" s="30"/>
      <c r="H19" s="30"/>
      <c r="I19" s="30"/>
      <c r="J19" s="30"/>
      <c r="K19" s="30"/>
      <c r="L19" s="28" t="s">
        <v>12</v>
      </c>
      <c r="M19" s="30" t="s">
        <v>2</v>
      </c>
      <c r="N19" s="30"/>
      <c r="R19" s="3" t="s">
        <v>13</v>
      </c>
    </row>
    <row r="20" spans="1:21" ht="24" x14ac:dyDescent="0.2">
      <c r="A20" s="36"/>
      <c r="B20" s="30"/>
      <c r="C20" s="30"/>
      <c r="D20" s="26">
        <v>4</v>
      </c>
      <c r="E20" s="26">
        <v>3.5</v>
      </c>
      <c r="F20" s="26">
        <v>3</v>
      </c>
      <c r="G20" s="26">
        <v>2.5</v>
      </c>
      <c r="H20" s="26">
        <v>2</v>
      </c>
      <c r="I20" s="26">
        <v>1.5</v>
      </c>
      <c r="J20" s="26">
        <v>1</v>
      </c>
      <c r="K20" s="26">
        <v>0</v>
      </c>
      <c r="L20" s="29"/>
      <c r="M20" s="26" t="s">
        <v>10</v>
      </c>
      <c r="N20" s="26" t="s">
        <v>8</v>
      </c>
    </row>
    <row r="21" spans="1:21" ht="24" x14ac:dyDescent="0.55000000000000004">
      <c r="A21" s="13" t="s">
        <v>3</v>
      </c>
      <c r="B21" s="14">
        <v>40</v>
      </c>
      <c r="C21" s="16">
        <v>85</v>
      </c>
      <c r="D21" s="15">
        <v>5</v>
      </c>
      <c r="E21" s="15">
        <v>10</v>
      </c>
      <c r="F21" s="15">
        <v>15</v>
      </c>
      <c r="G21" s="15">
        <v>2</v>
      </c>
      <c r="H21" s="15">
        <v>3</v>
      </c>
      <c r="I21" s="15">
        <v>1</v>
      </c>
      <c r="J21" s="15">
        <v>4</v>
      </c>
      <c r="K21" s="15">
        <v>0</v>
      </c>
      <c r="L21" s="5">
        <f>K21+J21+I21+H21+G21+F21+E21+D21</f>
        <v>40</v>
      </c>
      <c r="M21" s="6">
        <f>F21+E21+D21</f>
        <v>30</v>
      </c>
      <c r="N21" s="7">
        <f>(T21*U21)/S21</f>
        <v>75</v>
      </c>
      <c r="S21" s="1">
        <f>B21</f>
        <v>40</v>
      </c>
      <c r="T21" s="1">
        <v>100</v>
      </c>
      <c r="U21" s="1">
        <f>F21+E21+D21</f>
        <v>30</v>
      </c>
    </row>
    <row r="22" spans="1:21" ht="24" x14ac:dyDescent="0.55000000000000004">
      <c r="A22" s="13" t="s">
        <v>4</v>
      </c>
      <c r="B22" s="14">
        <v>30</v>
      </c>
      <c r="C22" s="16">
        <v>78</v>
      </c>
      <c r="D22" s="15">
        <v>10</v>
      </c>
      <c r="E22" s="15">
        <v>5</v>
      </c>
      <c r="F22" s="15">
        <v>0</v>
      </c>
      <c r="G22" s="15">
        <v>0</v>
      </c>
      <c r="H22" s="15">
        <v>3</v>
      </c>
      <c r="I22" s="15">
        <v>12</v>
      </c>
      <c r="J22" s="15">
        <v>0</v>
      </c>
      <c r="K22" s="15">
        <v>0</v>
      </c>
      <c r="L22" s="5">
        <f t="shared" ref="L22:L24" si="5">K22+J22+I22+H22+G22+F22+E22+D22</f>
        <v>30</v>
      </c>
      <c r="M22" s="8">
        <f>F22+E22+D22</f>
        <v>15</v>
      </c>
      <c r="N22" s="7">
        <f t="shared" ref="N22:N24" si="6">(T22*U22)/S22</f>
        <v>50</v>
      </c>
      <c r="S22" s="1">
        <f t="shared" ref="S22:S25" si="7">B22</f>
        <v>30</v>
      </c>
      <c r="T22" s="1">
        <v>100</v>
      </c>
      <c r="U22" s="1">
        <f t="shared" ref="U22:U25" si="8">F22+E22+D22</f>
        <v>15</v>
      </c>
    </row>
    <row r="23" spans="1:21" ht="24" x14ac:dyDescent="0.55000000000000004">
      <c r="A23" s="13" t="s">
        <v>5</v>
      </c>
      <c r="B23" s="14">
        <v>42</v>
      </c>
      <c r="C23" s="16">
        <v>76</v>
      </c>
      <c r="D23" s="15">
        <v>21</v>
      </c>
      <c r="E23" s="15">
        <v>0</v>
      </c>
      <c r="F23" s="15">
        <v>0</v>
      </c>
      <c r="G23" s="15">
        <v>0</v>
      </c>
      <c r="H23" s="15">
        <v>21</v>
      </c>
      <c r="I23" s="15">
        <v>0</v>
      </c>
      <c r="J23" s="15">
        <v>0</v>
      </c>
      <c r="K23" s="15">
        <v>0</v>
      </c>
      <c r="L23" s="5">
        <f t="shared" si="5"/>
        <v>42</v>
      </c>
      <c r="M23" s="8">
        <f>F23+E23+D23</f>
        <v>21</v>
      </c>
      <c r="N23" s="7">
        <f t="shared" si="6"/>
        <v>50</v>
      </c>
      <c r="S23" s="1">
        <f t="shared" si="7"/>
        <v>42</v>
      </c>
      <c r="T23" s="1">
        <v>100</v>
      </c>
      <c r="U23" s="1">
        <f t="shared" si="8"/>
        <v>21</v>
      </c>
    </row>
    <row r="24" spans="1:21" ht="24" x14ac:dyDescent="0.55000000000000004">
      <c r="A24" s="13" t="s">
        <v>6</v>
      </c>
      <c r="B24" s="14">
        <v>43</v>
      </c>
      <c r="C24" s="16">
        <v>85</v>
      </c>
      <c r="D24" s="15">
        <v>21</v>
      </c>
      <c r="E24" s="15">
        <v>0</v>
      </c>
      <c r="F24" s="15">
        <v>0</v>
      </c>
      <c r="G24" s="15">
        <v>0</v>
      </c>
      <c r="H24" s="15">
        <v>0</v>
      </c>
      <c r="I24" s="15">
        <v>22</v>
      </c>
      <c r="J24" s="15">
        <v>0</v>
      </c>
      <c r="K24" s="15">
        <v>0</v>
      </c>
      <c r="L24" s="5">
        <f t="shared" si="5"/>
        <v>43</v>
      </c>
      <c r="M24" s="8">
        <f>F24+E24+D24</f>
        <v>21</v>
      </c>
      <c r="N24" s="7">
        <f t="shared" si="6"/>
        <v>48.837209302325583</v>
      </c>
      <c r="S24" s="1">
        <f t="shared" si="7"/>
        <v>43</v>
      </c>
      <c r="T24" s="1">
        <v>100</v>
      </c>
      <c r="U24" s="1">
        <f t="shared" si="8"/>
        <v>21</v>
      </c>
    </row>
    <row r="25" spans="1:21" ht="24" x14ac:dyDescent="0.55000000000000004">
      <c r="A25" s="26" t="s">
        <v>7</v>
      </c>
      <c r="B25" s="9">
        <f>B24+B23+B22+B21</f>
        <v>155</v>
      </c>
      <c r="C25" s="10"/>
      <c r="D25" s="8">
        <f t="shared" ref="D25:M25" si="9">SUM(D21:D24)</f>
        <v>57</v>
      </c>
      <c r="E25" s="8">
        <f t="shared" si="9"/>
        <v>15</v>
      </c>
      <c r="F25" s="8">
        <f t="shared" si="9"/>
        <v>15</v>
      </c>
      <c r="G25" s="8">
        <f t="shared" si="9"/>
        <v>2</v>
      </c>
      <c r="H25" s="8">
        <f t="shared" si="9"/>
        <v>27</v>
      </c>
      <c r="I25" s="8">
        <f t="shared" si="9"/>
        <v>35</v>
      </c>
      <c r="J25" s="8">
        <f t="shared" si="9"/>
        <v>4</v>
      </c>
      <c r="K25" s="8">
        <f t="shared" si="9"/>
        <v>0</v>
      </c>
      <c r="L25" s="9">
        <f t="shared" si="9"/>
        <v>155</v>
      </c>
      <c r="M25" s="8">
        <f t="shared" si="9"/>
        <v>87</v>
      </c>
      <c r="N25" s="7">
        <f>(T25*M25)/L25</f>
        <v>56.12903225806452</v>
      </c>
      <c r="S25" s="1">
        <f t="shared" si="7"/>
        <v>155</v>
      </c>
      <c r="T25" s="1">
        <v>100</v>
      </c>
      <c r="U25" s="1">
        <f t="shared" si="8"/>
        <v>87</v>
      </c>
    </row>
    <row r="26" spans="1:21" ht="24" x14ac:dyDescent="0.55000000000000004">
      <c r="A26" s="32" t="s">
        <v>8</v>
      </c>
      <c r="B26" s="33"/>
      <c r="C26" s="7">
        <f>AVERAGE(C21:C24)</f>
        <v>81</v>
      </c>
      <c r="D26" s="11">
        <f>(D25*T25)/B25</f>
        <v>36.774193548387096</v>
      </c>
      <c r="E26" s="11">
        <f>(E25*T25)/B25</f>
        <v>9.67741935483871</v>
      </c>
      <c r="F26" s="11">
        <f>(F25*T25)/B25</f>
        <v>9.67741935483871</v>
      </c>
      <c r="G26" s="11">
        <f>(G25*T25)/B25</f>
        <v>1.2903225806451613</v>
      </c>
      <c r="H26" s="11">
        <f>(H25*T25)/B25</f>
        <v>17.419354838709676</v>
      </c>
      <c r="I26" s="11">
        <f>(I25*T25)/B25</f>
        <v>22.580645161290324</v>
      </c>
      <c r="J26" s="11">
        <f>(J25*T25)/B25</f>
        <v>2.5806451612903225</v>
      </c>
      <c r="K26" s="11">
        <f>(K25*T25)/B25</f>
        <v>0</v>
      </c>
      <c r="L26" s="12">
        <f>K26+J26+I26+H26+G26+F26+E26+D26</f>
        <v>100</v>
      </c>
      <c r="M26" s="17"/>
      <c r="N26" s="18"/>
    </row>
  </sheetData>
  <sheetProtection algorithmName="SHA-512" hashValue="QQ2Fmq03S4HcFklt+feV/96880J4Ol8NkStADpStNc+i+fhkiACeGYKd1pDw1m/eRE9SNdneGVNqkVM3vdcQJQ==" saltValue="SzHRPcvYiGTfUQPIRZ+F7Q==" spinCount="100000" sheet="1" objects="1" scenarios="1"/>
  <mergeCells count="17">
    <mergeCell ref="D7:K7"/>
    <mergeCell ref="L7:L8"/>
    <mergeCell ref="M7:N7"/>
    <mergeCell ref="A4:N4"/>
    <mergeCell ref="A26:B26"/>
    <mergeCell ref="A17:B17"/>
    <mergeCell ref="A19:A20"/>
    <mergeCell ref="B19:B20"/>
    <mergeCell ref="C19:C20"/>
    <mergeCell ref="D19:K19"/>
    <mergeCell ref="L19:L20"/>
    <mergeCell ref="M19:N19"/>
    <mergeCell ref="A14:B14"/>
    <mergeCell ref="A5:B5"/>
    <mergeCell ref="A7:A8"/>
    <mergeCell ref="B7:B8"/>
    <mergeCell ref="C7:C8"/>
  </mergeCells>
  <pageMargins left="0.78740157480314965" right="0.70866141732283472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8"/>
  <sheetViews>
    <sheetView workbookViewId="0">
      <selection activeCell="S13" sqref="S1:U1048576"/>
    </sheetView>
  </sheetViews>
  <sheetFormatPr defaultRowHeight="14.25" x14ac:dyDescent="0.2"/>
  <cols>
    <col min="1" max="1" width="9.25" customWidth="1"/>
    <col min="2" max="2" width="6.625" customWidth="1"/>
    <col min="3" max="3" width="12.125" customWidth="1"/>
    <col min="4" max="11" width="4.125" customWidth="1"/>
    <col min="12" max="12" width="6.375" customWidth="1"/>
    <col min="13" max="13" width="6.25" customWidth="1"/>
    <col min="14" max="14" width="7.375" customWidth="1"/>
    <col min="18" max="18" width="15.75" customWidth="1"/>
    <col min="19" max="21" width="4.625" hidden="1" customWidth="1"/>
    <col min="22" max="22" width="7.125" customWidth="1"/>
    <col min="23" max="27" width="4.625" customWidth="1"/>
  </cols>
  <sheetData>
    <row r="2" spans="1:25" ht="20.100000000000001" customHeight="1" x14ac:dyDescent="0.2"/>
    <row r="3" spans="1:25" ht="20.100000000000001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5" ht="20.100000000000001" customHeight="1" x14ac:dyDescent="0.55000000000000004">
      <c r="A4" s="34" t="s">
        <v>17</v>
      </c>
      <c r="B4" s="34"/>
    </row>
    <row r="5" spans="1:25" ht="20.100000000000001" customHeight="1" x14ac:dyDescent="0.2"/>
    <row r="6" spans="1:25" ht="50.1" customHeight="1" x14ac:dyDescent="0.2">
      <c r="A6" s="35" t="s">
        <v>0</v>
      </c>
      <c r="B6" s="30" t="s">
        <v>9</v>
      </c>
      <c r="C6" s="30" t="s">
        <v>1</v>
      </c>
      <c r="D6" s="30" t="s">
        <v>11</v>
      </c>
      <c r="E6" s="30"/>
      <c r="F6" s="30"/>
      <c r="G6" s="30"/>
      <c r="H6" s="30"/>
      <c r="I6" s="30"/>
      <c r="J6" s="30"/>
      <c r="K6" s="30"/>
      <c r="L6" s="28" t="s">
        <v>12</v>
      </c>
      <c r="M6" s="30" t="s">
        <v>2</v>
      </c>
      <c r="N6" s="30"/>
      <c r="R6" s="3" t="s">
        <v>13</v>
      </c>
    </row>
    <row r="7" spans="1:25" ht="35.1" customHeight="1" x14ac:dyDescent="0.2">
      <c r="A7" s="36"/>
      <c r="B7" s="30"/>
      <c r="C7" s="30"/>
      <c r="D7" s="26">
        <v>4</v>
      </c>
      <c r="E7" s="26">
        <v>3.5</v>
      </c>
      <c r="F7" s="26">
        <v>3</v>
      </c>
      <c r="G7" s="26">
        <v>2.5</v>
      </c>
      <c r="H7" s="26">
        <v>2</v>
      </c>
      <c r="I7" s="26">
        <v>1.5</v>
      </c>
      <c r="J7" s="26">
        <v>1</v>
      </c>
      <c r="K7" s="26">
        <v>0</v>
      </c>
      <c r="L7" s="29"/>
      <c r="M7" s="26" t="s">
        <v>10</v>
      </c>
      <c r="N7" s="26" t="s">
        <v>8</v>
      </c>
    </row>
    <row r="8" spans="1:25" ht="24" x14ac:dyDescent="0.55000000000000004">
      <c r="A8" s="13" t="s">
        <v>3</v>
      </c>
      <c r="B8" s="14">
        <v>40</v>
      </c>
      <c r="C8" s="16">
        <v>85</v>
      </c>
      <c r="D8" s="15">
        <v>5</v>
      </c>
      <c r="E8" s="15">
        <v>10</v>
      </c>
      <c r="F8" s="15">
        <v>15</v>
      </c>
      <c r="G8" s="15">
        <v>2</v>
      </c>
      <c r="H8" s="15">
        <v>3</v>
      </c>
      <c r="I8" s="15">
        <v>1</v>
      </c>
      <c r="J8" s="15">
        <v>4</v>
      </c>
      <c r="K8" s="15">
        <v>0</v>
      </c>
      <c r="L8" s="5">
        <f>K8+J8+I8+H8+G8+F8+E8+D8</f>
        <v>40</v>
      </c>
      <c r="M8" s="6">
        <f>F8+E8+D8</f>
        <v>30</v>
      </c>
      <c r="N8" s="7">
        <f>(T8*U8)/S8</f>
        <v>75</v>
      </c>
      <c r="S8" s="1">
        <f>B8</f>
        <v>40</v>
      </c>
      <c r="T8" s="1">
        <v>100</v>
      </c>
      <c r="U8" s="1">
        <f>F8+E8+D8</f>
        <v>30</v>
      </c>
      <c r="V8" s="2"/>
      <c r="W8" s="2"/>
      <c r="X8" s="2"/>
      <c r="Y8" s="2"/>
    </row>
    <row r="9" spans="1:25" ht="24" x14ac:dyDescent="0.55000000000000004">
      <c r="A9" s="13" t="s">
        <v>4</v>
      </c>
      <c r="B9" s="14">
        <v>30</v>
      </c>
      <c r="C9" s="16">
        <v>78</v>
      </c>
      <c r="D9" s="15">
        <v>10</v>
      </c>
      <c r="E9" s="15">
        <v>5</v>
      </c>
      <c r="F9" s="15">
        <v>0</v>
      </c>
      <c r="G9" s="15">
        <v>0</v>
      </c>
      <c r="H9" s="15">
        <v>3</v>
      </c>
      <c r="I9" s="15">
        <v>12</v>
      </c>
      <c r="J9" s="15">
        <v>0</v>
      </c>
      <c r="K9" s="15">
        <v>0</v>
      </c>
      <c r="L9" s="5">
        <f t="shared" ref="L9:L11" si="0">K9+J9+I9+H9+G9+F9+E9+D9</f>
        <v>30</v>
      </c>
      <c r="M9" s="8">
        <f>F9+E9+D9</f>
        <v>15</v>
      </c>
      <c r="N9" s="7">
        <f t="shared" ref="N9:N11" si="1">(T9*U9)/S9</f>
        <v>50</v>
      </c>
      <c r="S9" s="1">
        <f t="shared" ref="S9:S12" si="2">B9</f>
        <v>30</v>
      </c>
      <c r="T9" s="1">
        <v>100</v>
      </c>
      <c r="U9" s="1">
        <f t="shared" ref="U9:U12" si="3">F9+E9+D9</f>
        <v>15</v>
      </c>
      <c r="V9" s="2"/>
      <c r="W9" s="2"/>
      <c r="X9" s="2"/>
      <c r="Y9" s="2"/>
    </row>
    <row r="10" spans="1:25" ht="24" x14ac:dyDescent="0.55000000000000004">
      <c r="A10" s="13" t="s">
        <v>5</v>
      </c>
      <c r="B10" s="14">
        <v>42</v>
      </c>
      <c r="C10" s="16">
        <v>76</v>
      </c>
      <c r="D10" s="15">
        <v>21</v>
      </c>
      <c r="E10" s="15">
        <v>0</v>
      </c>
      <c r="F10" s="15">
        <v>0</v>
      </c>
      <c r="G10" s="15">
        <v>0</v>
      </c>
      <c r="H10" s="15">
        <v>21</v>
      </c>
      <c r="I10" s="15">
        <v>0</v>
      </c>
      <c r="J10" s="15">
        <v>0</v>
      </c>
      <c r="K10" s="15">
        <v>0</v>
      </c>
      <c r="L10" s="5">
        <f t="shared" si="0"/>
        <v>42</v>
      </c>
      <c r="M10" s="8">
        <f>F10+E10+D10</f>
        <v>21</v>
      </c>
      <c r="N10" s="7">
        <f t="shared" si="1"/>
        <v>50</v>
      </c>
      <c r="S10" s="1">
        <f t="shared" si="2"/>
        <v>42</v>
      </c>
      <c r="T10" s="1">
        <v>100</v>
      </c>
      <c r="U10" s="1">
        <f t="shared" si="3"/>
        <v>21</v>
      </c>
      <c r="V10" s="2"/>
      <c r="W10" s="2"/>
      <c r="X10" s="2"/>
      <c r="Y10" s="2"/>
    </row>
    <row r="11" spans="1:25" ht="24" x14ac:dyDescent="0.55000000000000004">
      <c r="A11" s="13" t="s">
        <v>6</v>
      </c>
      <c r="B11" s="14">
        <v>43</v>
      </c>
      <c r="C11" s="16">
        <v>85</v>
      </c>
      <c r="D11" s="15">
        <v>21</v>
      </c>
      <c r="E11" s="15">
        <v>0</v>
      </c>
      <c r="F11" s="15">
        <v>0</v>
      </c>
      <c r="G11" s="15">
        <v>0</v>
      </c>
      <c r="H11" s="15">
        <v>0</v>
      </c>
      <c r="I11" s="15">
        <v>22</v>
      </c>
      <c r="J11" s="15">
        <v>0</v>
      </c>
      <c r="K11" s="15">
        <v>0</v>
      </c>
      <c r="L11" s="5">
        <f t="shared" si="0"/>
        <v>43</v>
      </c>
      <c r="M11" s="8">
        <f>F11+E11+D11</f>
        <v>21</v>
      </c>
      <c r="N11" s="7">
        <f t="shared" si="1"/>
        <v>48.837209302325583</v>
      </c>
      <c r="S11" s="1">
        <f t="shared" si="2"/>
        <v>43</v>
      </c>
      <c r="T11" s="1">
        <v>100</v>
      </c>
      <c r="U11" s="1">
        <f t="shared" si="3"/>
        <v>21</v>
      </c>
      <c r="V11" s="2"/>
      <c r="W11" s="2"/>
      <c r="X11" s="2"/>
      <c r="Y11" s="2"/>
    </row>
    <row r="12" spans="1:25" ht="24" x14ac:dyDescent="0.55000000000000004">
      <c r="A12" s="26" t="s">
        <v>7</v>
      </c>
      <c r="B12" s="9">
        <f>B11+B10+B9+B8</f>
        <v>155</v>
      </c>
      <c r="C12" s="10"/>
      <c r="D12" s="8">
        <f t="shared" ref="D12:M12" si="4">SUM(D8:D11)</f>
        <v>57</v>
      </c>
      <c r="E12" s="8">
        <f t="shared" si="4"/>
        <v>15</v>
      </c>
      <c r="F12" s="8">
        <f t="shared" si="4"/>
        <v>15</v>
      </c>
      <c r="G12" s="8">
        <f t="shared" si="4"/>
        <v>2</v>
      </c>
      <c r="H12" s="8">
        <f t="shared" si="4"/>
        <v>27</v>
      </c>
      <c r="I12" s="8">
        <f t="shared" si="4"/>
        <v>35</v>
      </c>
      <c r="J12" s="8">
        <f t="shared" si="4"/>
        <v>4</v>
      </c>
      <c r="K12" s="8">
        <f t="shared" si="4"/>
        <v>0</v>
      </c>
      <c r="L12" s="9">
        <f t="shared" si="4"/>
        <v>155</v>
      </c>
      <c r="M12" s="8">
        <f t="shared" si="4"/>
        <v>87</v>
      </c>
      <c r="N12" s="7">
        <f>(T12*M12)/L12</f>
        <v>56.12903225806452</v>
      </c>
      <c r="S12" s="1">
        <f t="shared" si="2"/>
        <v>155</v>
      </c>
      <c r="T12" s="1">
        <v>100</v>
      </c>
      <c r="U12" s="1">
        <f t="shared" si="3"/>
        <v>87</v>
      </c>
      <c r="V12" s="2"/>
      <c r="W12" s="2"/>
      <c r="X12" s="2"/>
      <c r="Y12" s="2"/>
    </row>
    <row r="13" spans="1:25" ht="24" x14ac:dyDescent="0.55000000000000004">
      <c r="A13" s="32" t="s">
        <v>8</v>
      </c>
      <c r="B13" s="33"/>
      <c r="C13" s="7">
        <f>AVERAGE(C8:C11)</f>
        <v>81</v>
      </c>
      <c r="D13" s="11">
        <f>(D12*T12)/B12</f>
        <v>36.774193548387096</v>
      </c>
      <c r="E13" s="11">
        <f>(E12*T12)/B12</f>
        <v>9.67741935483871</v>
      </c>
      <c r="F13" s="11">
        <f>(F12*T12)/B12</f>
        <v>9.67741935483871</v>
      </c>
      <c r="G13" s="11">
        <f>(G12*T12)/B12</f>
        <v>1.2903225806451613</v>
      </c>
      <c r="H13" s="11">
        <f>(H12*T12)/B12</f>
        <v>17.419354838709676</v>
      </c>
      <c r="I13" s="11">
        <f>(I12*T12)/B12</f>
        <v>22.580645161290324</v>
      </c>
      <c r="J13" s="11">
        <f>(J12*T12)/B12</f>
        <v>2.5806451612903225</v>
      </c>
      <c r="K13" s="11">
        <f>(K12*T12)/B12</f>
        <v>0</v>
      </c>
      <c r="L13" s="12">
        <f>K13+J13+I13+H13+G13+F13+E13+D13</f>
        <v>100</v>
      </c>
      <c r="M13" s="17"/>
      <c r="N13" s="18"/>
      <c r="V13" s="2"/>
      <c r="W13" s="2"/>
      <c r="X13" s="2"/>
      <c r="Y13" s="2"/>
    </row>
    <row r="14" spans="1:25" ht="24" x14ac:dyDescent="0.55000000000000004">
      <c r="A14" s="19"/>
      <c r="B14" s="19"/>
      <c r="C14" s="24"/>
      <c r="D14" s="21"/>
      <c r="E14" s="21"/>
      <c r="F14" s="21"/>
      <c r="G14" s="21"/>
      <c r="H14" s="21"/>
      <c r="I14" s="21"/>
      <c r="J14" s="21"/>
      <c r="K14" s="21"/>
      <c r="L14" s="22"/>
      <c r="M14" s="23"/>
      <c r="N14" s="24"/>
      <c r="V14" s="2"/>
      <c r="W14" s="2"/>
      <c r="X14" s="2"/>
      <c r="Y14" s="2"/>
    </row>
    <row r="15" spans="1:25" ht="24" x14ac:dyDescent="0.55000000000000004">
      <c r="A15" s="19"/>
      <c r="B15" s="19"/>
      <c r="C15" s="24"/>
      <c r="D15" s="21"/>
      <c r="E15" s="21"/>
      <c r="F15" s="21"/>
      <c r="G15" s="21"/>
      <c r="H15" s="21"/>
      <c r="I15" s="21"/>
      <c r="J15" s="21"/>
      <c r="K15" s="21"/>
      <c r="L15" s="22"/>
      <c r="M15" s="23"/>
      <c r="N15" s="24"/>
      <c r="O15" s="25"/>
    </row>
    <row r="16" spans="1:25" ht="24" x14ac:dyDescent="0.55000000000000004">
      <c r="A16" s="19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2"/>
      <c r="M16" s="23"/>
      <c r="N16" s="24"/>
      <c r="O16" s="25"/>
    </row>
    <row r="17" spans="1:21" x14ac:dyDescent="0.2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9" spans="1:21" ht="24" x14ac:dyDescent="0.55000000000000004">
      <c r="A19" s="34" t="s">
        <v>18</v>
      </c>
      <c r="B19" s="34"/>
      <c r="C19" s="34"/>
      <c r="D19" s="34"/>
      <c r="E19" s="34"/>
    </row>
    <row r="20" spans="1:21" ht="20.100000000000001" customHeight="1" x14ac:dyDescent="0.2"/>
    <row r="21" spans="1:21" ht="50.1" customHeight="1" x14ac:dyDescent="0.2">
      <c r="A21" s="35" t="s">
        <v>0</v>
      </c>
      <c r="B21" s="30" t="s">
        <v>9</v>
      </c>
      <c r="C21" s="30" t="s">
        <v>1</v>
      </c>
      <c r="D21" s="30" t="s">
        <v>11</v>
      </c>
      <c r="E21" s="30"/>
      <c r="F21" s="30"/>
      <c r="G21" s="30"/>
      <c r="H21" s="30"/>
      <c r="I21" s="30"/>
      <c r="J21" s="30"/>
      <c r="K21" s="30"/>
      <c r="L21" s="28" t="s">
        <v>12</v>
      </c>
      <c r="M21" s="30" t="s">
        <v>2</v>
      </c>
      <c r="N21" s="30"/>
      <c r="R21" s="3" t="s">
        <v>13</v>
      </c>
    </row>
    <row r="22" spans="1:21" ht="24" x14ac:dyDescent="0.2">
      <c r="A22" s="36"/>
      <c r="B22" s="30"/>
      <c r="C22" s="30"/>
      <c r="D22" s="26">
        <v>4</v>
      </c>
      <c r="E22" s="26">
        <v>3.5</v>
      </c>
      <c r="F22" s="26">
        <v>3</v>
      </c>
      <c r="G22" s="26">
        <v>2.5</v>
      </c>
      <c r="H22" s="26">
        <v>2</v>
      </c>
      <c r="I22" s="26">
        <v>1.5</v>
      </c>
      <c r="J22" s="26">
        <v>1</v>
      </c>
      <c r="K22" s="26">
        <v>0</v>
      </c>
      <c r="L22" s="29"/>
      <c r="M22" s="26" t="s">
        <v>10</v>
      </c>
      <c r="N22" s="26" t="s">
        <v>8</v>
      </c>
    </row>
    <row r="23" spans="1:21" ht="24" x14ac:dyDescent="0.55000000000000004">
      <c r="A23" s="13" t="s">
        <v>3</v>
      </c>
      <c r="B23" s="14">
        <v>40</v>
      </c>
      <c r="C23" s="16">
        <v>85</v>
      </c>
      <c r="D23" s="15">
        <v>5</v>
      </c>
      <c r="E23" s="15">
        <v>10</v>
      </c>
      <c r="F23" s="15">
        <v>15</v>
      </c>
      <c r="G23" s="15">
        <v>2</v>
      </c>
      <c r="H23" s="15">
        <v>3</v>
      </c>
      <c r="I23" s="15">
        <v>1</v>
      </c>
      <c r="J23" s="15">
        <v>4</v>
      </c>
      <c r="K23" s="15">
        <v>0</v>
      </c>
      <c r="L23" s="5">
        <f>K23+J23+I23+H23+G23+F23+E23+D23</f>
        <v>40</v>
      </c>
      <c r="M23" s="6">
        <f>F23+E23+D23</f>
        <v>30</v>
      </c>
      <c r="N23" s="7">
        <f>(T23*U23)/S23</f>
        <v>75</v>
      </c>
      <c r="S23" s="1">
        <f>B23</f>
        <v>40</v>
      </c>
      <c r="T23" s="1">
        <v>100</v>
      </c>
      <c r="U23" s="1">
        <f>F23+E23+D23</f>
        <v>30</v>
      </c>
    </row>
    <row r="24" spans="1:21" ht="24" x14ac:dyDescent="0.55000000000000004">
      <c r="A24" s="13" t="s">
        <v>4</v>
      </c>
      <c r="B24" s="14">
        <v>30</v>
      </c>
      <c r="C24" s="16">
        <v>78</v>
      </c>
      <c r="D24" s="15">
        <v>10</v>
      </c>
      <c r="E24" s="15">
        <v>5</v>
      </c>
      <c r="F24" s="15">
        <v>0</v>
      </c>
      <c r="G24" s="15">
        <v>0</v>
      </c>
      <c r="H24" s="15">
        <v>3</v>
      </c>
      <c r="I24" s="15">
        <v>12</v>
      </c>
      <c r="J24" s="15">
        <v>0</v>
      </c>
      <c r="K24" s="15">
        <v>0</v>
      </c>
      <c r="L24" s="5">
        <f t="shared" ref="L24:L26" si="5">K24+J24+I24+H24+G24+F24+E24+D24</f>
        <v>30</v>
      </c>
      <c r="M24" s="8">
        <f>F24+E24+D24</f>
        <v>15</v>
      </c>
      <c r="N24" s="7">
        <f t="shared" ref="N24:N26" si="6">(T24*U24)/S24</f>
        <v>50</v>
      </c>
      <c r="S24" s="1">
        <f t="shared" ref="S24:S27" si="7">B24</f>
        <v>30</v>
      </c>
      <c r="T24" s="1">
        <v>100</v>
      </c>
      <c r="U24" s="1">
        <f t="shared" ref="U24:U27" si="8">F24+E24+D24</f>
        <v>15</v>
      </c>
    </row>
    <row r="25" spans="1:21" ht="24" x14ac:dyDescent="0.55000000000000004">
      <c r="A25" s="13" t="s">
        <v>5</v>
      </c>
      <c r="B25" s="14">
        <v>42</v>
      </c>
      <c r="C25" s="16">
        <v>76</v>
      </c>
      <c r="D25" s="15">
        <v>21</v>
      </c>
      <c r="E25" s="15">
        <v>0</v>
      </c>
      <c r="F25" s="15">
        <v>0</v>
      </c>
      <c r="G25" s="15">
        <v>0</v>
      </c>
      <c r="H25" s="15">
        <v>21</v>
      </c>
      <c r="I25" s="15">
        <v>0</v>
      </c>
      <c r="J25" s="15">
        <v>0</v>
      </c>
      <c r="K25" s="15">
        <v>0</v>
      </c>
      <c r="L25" s="5">
        <f t="shared" si="5"/>
        <v>42</v>
      </c>
      <c r="M25" s="8">
        <f>F25+E25+D25</f>
        <v>21</v>
      </c>
      <c r="N25" s="7">
        <f t="shared" si="6"/>
        <v>50</v>
      </c>
      <c r="S25" s="1">
        <f t="shared" si="7"/>
        <v>42</v>
      </c>
      <c r="T25" s="1">
        <v>100</v>
      </c>
      <c r="U25" s="1">
        <f t="shared" si="8"/>
        <v>21</v>
      </c>
    </row>
    <row r="26" spans="1:21" ht="24" x14ac:dyDescent="0.55000000000000004">
      <c r="A26" s="13" t="s">
        <v>6</v>
      </c>
      <c r="B26" s="14">
        <v>43</v>
      </c>
      <c r="C26" s="16">
        <v>85</v>
      </c>
      <c r="D26" s="15">
        <v>21</v>
      </c>
      <c r="E26" s="15">
        <v>0</v>
      </c>
      <c r="F26" s="15">
        <v>0</v>
      </c>
      <c r="G26" s="15">
        <v>0</v>
      </c>
      <c r="H26" s="15">
        <v>0</v>
      </c>
      <c r="I26" s="15">
        <v>22</v>
      </c>
      <c r="J26" s="15">
        <v>0</v>
      </c>
      <c r="K26" s="15">
        <v>0</v>
      </c>
      <c r="L26" s="5">
        <f t="shared" si="5"/>
        <v>43</v>
      </c>
      <c r="M26" s="8">
        <f>F26+E26+D26</f>
        <v>21</v>
      </c>
      <c r="N26" s="7">
        <f t="shared" si="6"/>
        <v>48.837209302325583</v>
      </c>
      <c r="S26" s="1">
        <f t="shared" si="7"/>
        <v>43</v>
      </c>
      <c r="T26" s="1">
        <v>100</v>
      </c>
      <c r="U26" s="1">
        <f t="shared" si="8"/>
        <v>21</v>
      </c>
    </row>
    <row r="27" spans="1:21" ht="24" x14ac:dyDescent="0.55000000000000004">
      <c r="A27" s="26" t="s">
        <v>7</v>
      </c>
      <c r="B27" s="9">
        <f>B26+B25+B24+B23</f>
        <v>155</v>
      </c>
      <c r="C27" s="10"/>
      <c r="D27" s="8">
        <f t="shared" ref="D27:M27" si="9">SUM(D23:D26)</f>
        <v>57</v>
      </c>
      <c r="E27" s="8">
        <f t="shared" si="9"/>
        <v>15</v>
      </c>
      <c r="F27" s="8">
        <f t="shared" si="9"/>
        <v>15</v>
      </c>
      <c r="G27" s="8">
        <f t="shared" si="9"/>
        <v>2</v>
      </c>
      <c r="H27" s="8">
        <f t="shared" si="9"/>
        <v>27</v>
      </c>
      <c r="I27" s="8">
        <f t="shared" si="9"/>
        <v>35</v>
      </c>
      <c r="J27" s="8">
        <f t="shared" si="9"/>
        <v>4</v>
      </c>
      <c r="K27" s="8">
        <f t="shared" si="9"/>
        <v>0</v>
      </c>
      <c r="L27" s="9">
        <f t="shared" si="9"/>
        <v>155</v>
      </c>
      <c r="M27" s="8">
        <f t="shared" si="9"/>
        <v>87</v>
      </c>
      <c r="N27" s="7">
        <f>(T27*M27)/L27</f>
        <v>56.12903225806452</v>
      </c>
      <c r="S27" s="1">
        <f t="shared" si="7"/>
        <v>155</v>
      </c>
      <c r="T27" s="1">
        <v>100</v>
      </c>
      <c r="U27" s="1">
        <f t="shared" si="8"/>
        <v>87</v>
      </c>
    </row>
    <row r="28" spans="1:21" ht="24" x14ac:dyDescent="0.55000000000000004">
      <c r="A28" s="32" t="s">
        <v>8</v>
      </c>
      <c r="B28" s="33"/>
      <c r="C28" s="7">
        <f>AVERAGE(C23:C26)</f>
        <v>81</v>
      </c>
      <c r="D28" s="11">
        <f>(D27*T27)/B27</f>
        <v>36.774193548387096</v>
      </c>
      <c r="E28" s="11">
        <f>(E27*T27)/B27</f>
        <v>9.67741935483871</v>
      </c>
      <c r="F28" s="11">
        <f>(F27*T27)/B27</f>
        <v>9.67741935483871</v>
      </c>
      <c r="G28" s="11">
        <f>(G27*T27)/B27</f>
        <v>1.2903225806451613</v>
      </c>
      <c r="H28" s="11">
        <f>(H27*T27)/B27</f>
        <v>17.419354838709676</v>
      </c>
      <c r="I28" s="11">
        <f>(I27*T27)/B27</f>
        <v>22.580645161290324</v>
      </c>
      <c r="J28" s="11">
        <f>(J27*T27)/B27</f>
        <v>2.5806451612903225</v>
      </c>
      <c r="K28" s="11">
        <f>(K27*T27)/B27</f>
        <v>0</v>
      </c>
      <c r="L28" s="12">
        <f>K28+J28+I28+H28+G28+F28+E28+D28</f>
        <v>100</v>
      </c>
      <c r="M28" s="17"/>
      <c r="N28" s="18"/>
    </row>
  </sheetData>
  <sheetProtection algorithmName="SHA-512" hashValue="qSX36/UYbMhzxN7Vk2imfR7x8lIumyXSnsgu/2stCjKHS9SM7F33Ul8ZrAwx9Y9cY+P3lhJsj8FkAu3v6jeQLg==" saltValue="do7d3dw1HgHtB03RMgZOZQ==" spinCount="100000" sheet="1" objects="1" scenarios="1"/>
  <mergeCells count="17">
    <mergeCell ref="A3:N3"/>
    <mergeCell ref="A4:B4"/>
    <mergeCell ref="A6:A7"/>
    <mergeCell ref="B6:B7"/>
    <mergeCell ref="C6:C7"/>
    <mergeCell ref="D6:K6"/>
    <mergeCell ref="L6:L7"/>
    <mergeCell ref="M6:N6"/>
    <mergeCell ref="A13:B13"/>
    <mergeCell ref="A28:B28"/>
    <mergeCell ref="L21:L22"/>
    <mergeCell ref="M21:N21"/>
    <mergeCell ref="A19:E19"/>
    <mergeCell ref="A21:A22"/>
    <mergeCell ref="B21:B22"/>
    <mergeCell ref="C21:C22"/>
    <mergeCell ref="D21:K21"/>
  </mergeCells>
  <pageMargins left="0.78740157480314965" right="0.70866141732283472" top="0.55118110236220474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A16" workbookViewId="0">
      <selection activeCell="S16" sqref="S1:U1048576"/>
    </sheetView>
  </sheetViews>
  <sheetFormatPr defaultRowHeight="14.25" x14ac:dyDescent="0.2"/>
  <cols>
    <col min="1" max="1" width="9.25" customWidth="1"/>
    <col min="2" max="2" width="6.625" customWidth="1"/>
    <col min="3" max="3" width="12.125" customWidth="1"/>
    <col min="4" max="11" width="4.125" customWidth="1"/>
    <col min="12" max="12" width="6.375" customWidth="1"/>
    <col min="13" max="13" width="6.25" customWidth="1"/>
    <col min="14" max="14" width="7.375" customWidth="1"/>
    <col min="18" max="18" width="15.75" customWidth="1"/>
    <col min="19" max="21" width="4.625" hidden="1" customWidth="1"/>
    <col min="22" max="22" width="7.125" customWidth="1"/>
    <col min="23" max="27" width="4.625" customWidth="1"/>
  </cols>
  <sheetData>
    <row r="1" spans="1:25" ht="20.100000000000001" customHeight="1" x14ac:dyDescent="0.2"/>
    <row r="2" spans="1:25" ht="20.100000000000001" customHeight="1" x14ac:dyDescent="0.2"/>
    <row r="3" spans="1:25" ht="20.100000000000001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5" ht="20.100000000000001" customHeight="1" x14ac:dyDescent="0.55000000000000004">
      <c r="A4" s="34" t="s">
        <v>19</v>
      </c>
      <c r="B4" s="34"/>
      <c r="C4" s="34"/>
      <c r="D4" s="34"/>
    </row>
    <row r="5" spans="1:25" ht="20.100000000000001" customHeight="1" x14ac:dyDescent="0.2"/>
    <row r="6" spans="1:25" ht="50.1" customHeight="1" x14ac:dyDescent="0.2">
      <c r="A6" s="35" t="s">
        <v>0</v>
      </c>
      <c r="B6" s="30" t="s">
        <v>9</v>
      </c>
      <c r="C6" s="30" t="s">
        <v>1</v>
      </c>
      <c r="D6" s="30" t="s">
        <v>11</v>
      </c>
      <c r="E6" s="30"/>
      <c r="F6" s="30"/>
      <c r="G6" s="30"/>
      <c r="H6" s="30"/>
      <c r="I6" s="30"/>
      <c r="J6" s="30"/>
      <c r="K6" s="30"/>
      <c r="L6" s="28" t="s">
        <v>12</v>
      </c>
      <c r="M6" s="30" t="s">
        <v>2</v>
      </c>
      <c r="N6" s="30"/>
      <c r="R6" s="3" t="s">
        <v>13</v>
      </c>
    </row>
    <row r="7" spans="1:25" ht="35.1" customHeight="1" x14ac:dyDescent="0.2">
      <c r="A7" s="36"/>
      <c r="B7" s="30"/>
      <c r="C7" s="30"/>
      <c r="D7" s="26">
        <v>4</v>
      </c>
      <c r="E7" s="26">
        <v>3.5</v>
      </c>
      <c r="F7" s="26">
        <v>3</v>
      </c>
      <c r="G7" s="26">
        <v>2.5</v>
      </c>
      <c r="H7" s="26">
        <v>2</v>
      </c>
      <c r="I7" s="26">
        <v>1.5</v>
      </c>
      <c r="J7" s="26">
        <v>1</v>
      </c>
      <c r="K7" s="26">
        <v>0</v>
      </c>
      <c r="L7" s="29"/>
      <c r="M7" s="26" t="s">
        <v>10</v>
      </c>
      <c r="N7" s="26" t="s">
        <v>8</v>
      </c>
    </row>
    <row r="8" spans="1:25" ht="24" x14ac:dyDescent="0.55000000000000004">
      <c r="A8" s="13" t="s">
        <v>3</v>
      </c>
      <c r="B8" s="14">
        <v>40</v>
      </c>
      <c r="C8" s="16">
        <v>85</v>
      </c>
      <c r="D8" s="15">
        <v>5</v>
      </c>
      <c r="E8" s="15">
        <v>10</v>
      </c>
      <c r="F8" s="15">
        <v>15</v>
      </c>
      <c r="G8" s="15">
        <v>2</v>
      </c>
      <c r="H8" s="15">
        <v>3</v>
      </c>
      <c r="I8" s="15">
        <v>1</v>
      </c>
      <c r="J8" s="15">
        <v>4</v>
      </c>
      <c r="K8" s="15">
        <v>0</v>
      </c>
      <c r="L8" s="5">
        <f>K8+J8+I8+H8+G8+F8+E8+D8</f>
        <v>40</v>
      </c>
      <c r="M8" s="6">
        <f>F8+E8+D8</f>
        <v>30</v>
      </c>
      <c r="N8" s="7">
        <f>(T8*U8)/S8</f>
        <v>75</v>
      </c>
      <c r="S8" s="1">
        <f>B8</f>
        <v>40</v>
      </c>
      <c r="T8" s="1">
        <v>100</v>
      </c>
      <c r="U8" s="1">
        <f>F8+E8+D8</f>
        <v>30</v>
      </c>
      <c r="V8" s="2"/>
      <c r="W8" s="2"/>
      <c r="X8" s="2"/>
      <c r="Y8" s="2"/>
    </row>
    <row r="9" spans="1:25" ht="24" x14ac:dyDescent="0.55000000000000004">
      <c r="A9" s="13" t="s">
        <v>4</v>
      </c>
      <c r="B9" s="14">
        <v>30</v>
      </c>
      <c r="C9" s="16">
        <v>78</v>
      </c>
      <c r="D9" s="15">
        <v>10</v>
      </c>
      <c r="E9" s="15">
        <v>5</v>
      </c>
      <c r="F9" s="15">
        <v>0</v>
      </c>
      <c r="G9" s="15">
        <v>0</v>
      </c>
      <c r="H9" s="15">
        <v>3</v>
      </c>
      <c r="I9" s="15">
        <v>12</v>
      </c>
      <c r="J9" s="15">
        <v>0</v>
      </c>
      <c r="K9" s="15">
        <v>0</v>
      </c>
      <c r="L9" s="5">
        <f t="shared" ref="L9:L11" si="0">K9+J9+I9+H9+G9+F9+E9+D9</f>
        <v>30</v>
      </c>
      <c r="M9" s="8">
        <f>F9+E9+D9</f>
        <v>15</v>
      </c>
      <c r="N9" s="7">
        <f t="shared" ref="N9:N11" si="1">(T9*U9)/S9</f>
        <v>50</v>
      </c>
      <c r="S9" s="1">
        <f t="shared" ref="S9:S12" si="2">B9</f>
        <v>30</v>
      </c>
      <c r="T9" s="1">
        <v>100</v>
      </c>
      <c r="U9" s="1">
        <f t="shared" ref="U9:U12" si="3">F9+E9+D9</f>
        <v>15</v>
      </c>
      <c r="V9" s="2"/>
      <c r="W9" s="2"/>
      <c r="X9" s="2"/>
      <c r="Y9" s="2"/>
    </row>
    <row r="10" spans="1:25" ht="24" x14ac:dyDescent="0.55000000000000004">
      <c r="A10" s="13" t="s">
        <v>5</v>
      </c>
      <c r="B10" s="14">
        <v>42</v>
      </c>
      <c r="C10" s="16">
        <v>76</v>
      </c>
      <c r="D10" s="15">
        <v>21</v>
      </c>
      <c r="E10" s="15">
        <v>0</v>
      </c>
      <c r="F10" s="15">
        <v>0</v>
      </c>
      <c r="G10" s="15">
        <v>0</v>
      </c>
      <c r="H10" s="15">
        <v>21</v>
      </c>
      <c r="I10" s="15">
        <v>0</v>
      </c>
      <c r="J10" s="15">
        <v>0</v>
      </c>
      <c r="K10" s="15">
        <v>0</v>
      </c>
      <c r="L10" s="5">
        <f t="shared" si="0"/>
        <v>42</v>
      </c>
      <c r="M10" s="8">
        <f>F10+E10+D10</f>
        <v>21</v>
      </c>
      <c r="N10" s="7">
        <f t="shared" si="1"/>
        <v>50</v>
      </c>
      <c r="S10" s="1">
        <f t="shared" si="2"/>
        <v>42</v>
      </c>
      <c r="T10" s="1">
        <v>100</v>
      </c>
      <c r="U10" s="1">
        <f t="shared" si="3"/>
        <v>21</v>
      </c>
      <c r="V10" s="2"/>
      <c r="W10" s="2"/>
      <c r="X10" s="2"/>
      <c r="Y10" s="2"/>
    </row>
    <row r="11" spans="1:25" ht="24" x14ac:dyDescent="0.55000000000000004">
      <c r="A11" s="13" t="s">
        <v>6</v>
      </c>
      <c r="B11" s="14">
        <v>43</v>
      </c>
      <c r="C11" s="16">
        <v>85</v>
      </c>
      <c r="D11" s="15">
        <v>21</v>
      </c>
      <c r="E11" s="15">
        <v>0</v>
      </c>
      <c r="F11" s="15">
        <v>0</v>
      </c>
      <c r="G11" s="15">
        <v>0</v>
      </c>
      <c r="H11" s="15">
        <v>0</v>
      </c>
      <c r="I11" s="15">
        <v>22</v>
      </c>
      <c r="J11" s="15">
        <v>0</v>
      </c>
      <c r="K11" s="15">
        <v>0</v>
      </c>
      <c r="L11" s="5">
        <f t="shared" si="0"/>
        <v>43</v>
      </c>
      <c r="M11" s="8">
        <f>F11+E11+D11</f>
        <v>21</v>
      </c>
      <c r="N11" s="7">
        <f t="shared" si="1"/>
        <v>48.837209302325583</v>
      </c>
      <c r="S11" s="1">
        <f t="shared" si="2"/>
        <v>43</v>
      </c>
      <c r="T11" s="1">
        <v>100</v>
      </c>
      <c r="U11" s="1">
        <f t="shared" si="3"/>
        <v>21</v>
      </c>
      <c r="V11" s="2"/>
      <c r="W11" s="2"/>
      <c r="X11" s="2"/>
      <c r="Y11" s="2"/>
    </row>
    <row r="12" spans="1:25" ht="24" x14ac:dyDescent="0.55000000000000004">
      <c r="A12" s="26" t="s">
        <v>7</v>
      </c>
      <c r="B12" s="9">
        <f>B11+B10+B9+B8</f>
        <v>155</v>
      </c>
      <c r="C12" s="10"/>
      <c r="D12" s="8">
        <f t="shared" ref="D12:M12" si="4">SUM(D8:D11)</f>
        <v>57</v>
      </c>
      <c r="E12" s="8">
        <f t="shared" si="4"/>
        <v>15</v>
      </c>
      <c r="F12" s="8">
        <f t="shared" si="4"/>
        <v>15</v>
      </c>
      <c r="G12" s="8">
        <f t="shared" si="4"/>
        <v>2</v>
      </c>
      <c r="H12" s="8">
        <f t="shared" si="4"/>
        <v>27</v>
      </c>
      <c r="I12" s="8">
        <f t="shared" si="4"/>
        <v>35</v>
      </c>
      <c r="J12" s="8">
        <f t="shared" si="4"/>
        <v>4</v>
      </c>
      <c r="K12" s="8">
        <f t="shared" si="4"/>
        <v>0</v>
      </c>
      <c r="L12" s="9">
        <f t="shared" si="4"/>
        <v>155</v>
      </c>
      <c r="M12" s="8">
        <f t="shared" si="4"/>
        <v>87</v>
      </c>
      <c r="N12" s="7">
        <f>(T12*M12)/L12</f>
        <v>56.12903225806452</v>
      </c>
      <c r="S12" s="1">
        <f t="shared" si="2"/>
        <v>155</v>
      </c>
      <c r="T12" s="1">
        <v>100</v>
      </c>
      <c r="U12" s="1">
        <f t="shared" si="3"/>
        <v>87</v>
      </c>
      <c r="V12" s="2"/>
      <c r="W12" s="2"/>
      <c r="X12" s="2"/>
      <c r="Y12" s="2"/>
    </row>
    <row r="13" spans="1:25" ht="24" x14ac:dyDescent="0.55000000000000004">
      <c r="A13" s="32" t="s">
        <v>8</v>
      </c>
      <c r="B13" s="33"/>
      <c r="C13" s="7">
        <f>AVERAGE(C8:C11)</f>
        <v>81</v>
      </c>
      <c r="D13" s="11">
        <f>(D12*T12)/B12</f>
        <v>36.774193548387096</v>
      </c>
      <c r="E13" s="11">
        <f>(E12*T12)/B12</f>
        <v>9.67741935483871</v>
      </c>
      <c r="F13" s="11">
        <f>(F12*T12)/B12</f>
        <v>9.67741935483871</v>
      </c>
      <c r="G13" s="11">
        <f>(G12*T12)/B12</f>
        <v>1.2903225806451613</v>
      </c>
      <c r="H13" s="11">
        <f>(H12*T12)/B12</f>
        <v>17.419354838709676</v>
      </c>
      <c r="I13" s="11">
        <f>(I12*T12)/B12</f>
        <v>22.580645161290324</v>
      </c>
      <c r="J13" s="11">
        <f>(J12*T12)/B12</f>
        <v>2.5806451612903225</v>
      </c>
      <c r="K13" s="11">
        <f>(K12*T12)/B12</f>
        <v>0</v>
      </c>
      <c r="L13" s="12">
        <f>K13+J13+I13+H13+G13+F13+E13+D13</f>
        <v>100</v>
      </c>
      <c r="M13" s="17"/>
      <c r="N13" s="18"/>
      <c r="V13" s="2"/>
      <c r="W13" s="2"/>
      <c r="X13" s="2"/>
      <c r="Y13" s="2"/>
    </row>
    <row r="14" spans="1:25" ht="24" x14ac:dyDescent="0.55000000000000004">
      <c r="A14" s="19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2"/>
      <c r="M14" s="23"/>
      <c r="N14" s="24"/>
      <c r="O14" s="25"/>
    </row>
    <row r="15" spans="1:25" ht="24" x14ac:dyDescent="0.55000000000000004">
      <c r="A15" s="19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2"/>
      <c r="M15" s="23"/>
      <c r="N15" s="24"/>
      <c r="O15" s="25"/>
    </row>
    <row r="16" spans="1:25" ht="24" x14ac:dyDescent="0.55000000000000004">
      <c r="A16" s="19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2"/>
      <c r="M16" s="23"/>
      <c r="N16" s="24"/>
      <c r="O16" s="25"/>
    </row>
    <row r="17" spans="1:21" x14ac:dyDescent="0.2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9" spans="1:21" ht="24" x14ac:dyDescent="0.55000000000000004">
      <c r="A19" s="34" t="s">
        <v>20</v>
      </c>
      <c r="B19" s="34"/>
      <c r="C19" s="34"/>
      <c r="D19" s="34"/>
      <c r="E19" s="34"/>
    </row>
    <row r="20" spans="1:21" ht="20.100000000000001" customHeight="1" x14ac:dyDescent="0.2"/>
    <row r="21" spans="1:21" ht="50.1" customHeight="1" x14ac:dyDescent="0.2">
      <c r="A21" s="35" t="s">
        <v>0</v>
      </c>
      <c r="B21" s="30" t="s">
        <v>9</v>
      </c>
      <c r="C21" s="30" t="s">
        <v>1</v>
      </c>
      <c r="D21" s="30" t="s">
        <v>11</v>
      </c>
      <c r="E21" s="30"/>
      <c r="F21" s="30"/>
      <c r="G21" s="30"/>
      <c r="H21" s="30"/>
      <c r="I21" s="30"/>
      <c r="J21" s="30"/>
      <c r="K21" s="30"/>
      <c r="L21" s="28" t="s">
        <v>12</v>
      </c>
      <c r="M21" s="30" t="s">
        <v>2</v>
      </c>
      <c r="N21" s="30"/>
      <c r="R21" s="3" t="s">
        <v>13</v>
      </c>
    </row>
    <row r="22" spans="1:21" ht="24" x14ac:dyDescent="0.2">
      <c r="A22" s="36"/>
      <c r="B22" s="30"/>
      <c r="C22" s="30"/>
      <c r="D22" s="26">
        <v>4</v>
      </c>
      <c r="E22" s="26">
        <v>3.5</v>
      </c>
      <c r="F22" s="26">
        <v>3</v>
      </c>
      <c r="G22" s="26">
        <v>2.5</v>
      </c>
      <c r="H22" s="26">
        <v>2</v>
      </c>
      <c r="I22" s="26">
        <v>1.5</v>
      </c>
      <c r="J22" s="26">
        <v>1</v>
      </c>
      <c r="K22" s="26">
        <v>0</v>
      </c>
      <c r="L22" s="29"/>
      <c r="M22" s="26" t="s">
        <v>10</v>
      </c>
      <c r="N22" s="26" t="s">
        <v>8</v>
      </c>
    </row>
    <row r="23" spans="1:21" ht="24" x14ac:dyDescent="0.55000000000000004">
      <c r="A23" s="13" t="s">
        <v>3</v>
      </c>
      <c r="B23" s="14">
        <v>40</v>
      </c>
      <c r="C23" s="16">
        <v>85</v>
      </c>
      <c r="D23" s="15">
        <v>5</v>
      </c>
      <c r="E23" s="15">
        <v>10</v>
      </c>
      <c r="F23" s="15">
        <v>15</v>
      </c>
      <c r="G23" s="15">
        <v>2</v>
      </c>
      <c r="H23" s="15">
        <v>3</v>
      </c>
      <c r="I23" s="15">
        <v>1</v>
      </c>
      <c r="J23" s="15">
        <v>4</v>
      </c>
      <c r="K23" s="15">
        <v>0</v>
      </c>
      <c r="L23" s="5">
        <f>K23+J23+I23+H23+G23+F23+E23+D23</f>
        <v>40</v>
      </c>
      <c r="M23" s="6">
        <f>F23+E23+D23</f>
        <v>30</v>
      </c>
      <c r="N23" s="7">
        <f>(T23*U23)/S23</f>
        <v>75</v>
      </c>
      <c r="S23" s="1">
        <f>B23</f>
        <v>40</v>
      </c>
      <c r="T23" s="1">
        <v>100</v>
      </c>
      <c r="U23" s="1">
        <f>F23+E23+D23</f>
        <v>30</v>
      </c>
    </row>
    <row r="24" spans="1:21" ht="24" x14ac:dyDescent="0.55000000000000004">
      <c r="A24" s="13" t="s">
        <v>4</v>
      </c>
      <c r="B24" s="14">
        <v>30</v>
      </c>
      <c r="C24" s="16">
        <v>78</v>
      </c>
      <c r="D24" s="15">
        <v>10</v>
      </c>
      <c r="E24" s="15">
        <v>5</v>
      </c>
      <c r="F24" s="15">
        <v>0</v>
      </c>
      <c r="G24" s="15">
        <v>0</v>
      </c>
      <c r="H24" s="15">
        <v>3</v>
      </c>
      <c r="I24" s="15">
        <v>12</v>
      </c>
      <c r="J24" s="15">
        <v>0</v>
      </c>
      <c r="K24" s="15">
        <v>0</v>
      </c>
      <c r="L24" s="5">
        <f t="shared" ref="L24:L26" si="5">K24+J24+I24+H24+G24+F24+E24+D24</f>
        <v>30</v>
      </c>
      <c r="M24" s="8">
        <f>F24+E24+D24</f>
        <v>15</v>
      </c>
      <c r="N24" s="7">
        <f t="shared" ref="N24:N26" si="6">(T24*U24)/S24</f>
        <v>50</v>
      </c>
      <c r="S24" s="1">
        <f t="shared" ref="S24:S27" si="7">B24</f>
        <v>30</v>
      </c>
      <c r="T24" s="1">
        <v>100</v>
      </c>
      <c r="U24" s="1">
        <f t="shared" ref="U24:U27" si="8">F24+E24+D24</f>
        <v>15</v>
      </c>
    </row>
    <row r="25" spans="1:21" ht="24" x14ac:dyDescent="0.55000000000000004">
      <c r="A25" s="13" t="s">
        <v>5</v>
      </c>
      <c r="B25" s="14">
        <v>42</v>
      </c>
      <c r="C25" s="16">
        <v>76</v>
      </c>
      <c r="D25" s="15">
        <v>21</v>
      </c>
      <c r="E25" s="15">
        <v>0</v>
      </c>
      <c r="F25" s="15">
        <v>0</v>
      </c>
      <c r="G25" s="15">
        <v>0</v>
      </c>
      <c r="H25" s="15">
        <v>21</v>
      </c>
      <c r="I25" s="15">
        <v>0</v>
      </c>
      <c r="J25" s="15">
        <v>0</v>
      </c>
      <c r="K25" s="15">
        <v>0</v>
      </c>
      <c r="L25" s="5">
        <f t="shared" si="5"/>
        <v>42</v>
      </c>
      <c r="M25" s="8">
        <f>F25+E25+D25</f>
        <v>21</v>
      </c>
      <c r="N25" s="7">
        <f t="shared" si="6"/>
        <v>50</v>
      </c>
      <c r="S25" s="1">
        <f t="shared" si="7"/>
        <v>42</v>
      </c>
      <c r="T25" s="1">
        <v>100</v>
      </c>
      <c r="U25" s="1">
        <f t="shared" si="8"/>
        <v>21</v>
      </c>
    </row>
    <row r="26" spans="1:21" ht="24" x14ac:dyDescent="0.55000000000000004">
      <c r="A26" s="13" t="s">
        <v>6</v>
      </c>
      <c r="B26" s="14">
        <v>43</v>
      </c>
      <c r="C26" s="16">
        <v>85</v>
      </c>
      <c r="D26" s="15">
        <v>21</v>
      </c>
      <c r="E26" s="15">
        <v>0</v>
      </c>
      <c r="F26" s="15">
        <v>0</v>
      </c>
      <c r="G26" s="15">
        <v>0</v>
      </c>
      <c r="H26" s="15">
        <v>0</v>
      </c>
      <c r="I26" s="15">
        <v>22</v>
      </c>
      <c r="J26" s="15">
        <v>0</v>
      </c>
      <c r="K26" s="15">
        <v>0</v>
      </c>
      <c r="L26" s="5">
        <f t="shared" si="5"/>
        <v>43</v>
      </c>
      <c r="M26" s="8">
        <f>F26+E26+D26</f>
        <v>21</v>
      </c>
      <c r="N26" s="7">
        <f t="shared" si="6"/>
        <v>48.837209302325583</v>
      </c>
      <c r="S26" s="1">
        <f t="shared" si="7"/>
        <v>43</v>
      </c>
      <c r="T26" s="1">
        <v>100</v>
      </c>
      <c r="U26" s="1">
        <f t="shared" si="8"/>
        <v>21</v>
      </c>
    </row>
    <row r="27" spans="1:21" ht="24" x14ac:dyDescent="0.55000000000000004">
      <c r="A27" s="26" t="s">
        <v>7</v>
      </c>
      <c r="B27" s="9">
        <f>B26+B25+B24+B23</f>
        <v>155</v>
      </c>
      <c r="C27" s="10"/>
      <c r="D27" s="8">
        <f t="shared" ref="D27:M27" si="9">SUM(D23:D26)</f>
        <v>57</v>
      </c>
      <c r="E27" s="8">
        <f t="shared" si="9"/>
        <v>15</v>
      </c>
      <c r="F27" s="8">
        <f t="shared" si="9"/>
        <v>15</v>
      </c>
      <c r="G27" s="8">
        <f t="shared" si="9"/>
        <v>2</v>
      </c>
      <c r="H27" s="8">
        <f t="shared" si="9"/>
        <v>27</v>
      </c>
      <c r="I27" s="8">
        <f t="shared" si="9"/>
        <v>35</v>
      </c>
      <c r="J27" s="8">
        <f t="shared" si="9"/>
        <v>4</v>
      </c>
      <c r="K27" s="8">
        <f t="shared" si="9"/>
        <v>0</v>
      </c>
      <c r="L27" s="9">
        <f t="shared" si="9"/>
        <v>155</v>
      </c>
      <c r="M27" s="8">
        <f t="shared" si="9"/>
        <v>87</v>
      </c>
      <c r="N27" s="7">
        <f>(T27*M27)/L27</f>
        <v>56.12903225806452</v>
      </c>
      <c r="S27" s="1">
        <f t="shared" si="7"/>
        <v>155</v>
      </c>
      <c r="T27" s="1">
        <v>100</v>
      </c>
      <c r="U27" s="1">
        <f t="shared" si="8"/>
        <v>87</v>
      </c>
    </row>
    <row r="28" spans="1:21" ht="24" x14ac:dyDescent="0.55000000000000004">
      <c r="A28" s="32" t="s">
        <v>8</v>
      </c>
      <c r="B28" s="33"/>
      <c r="C28" s="7">
        <f>AVERAGE(C23:C26)</f>
        <v>81</v>
      </c>
      <c r="D28" s="11">
        <f>(D27*T27)/B27</f>
        <v>36.774193548387096</v>
      </c>
      <c r="E28" s="11">
        <f>(E27*T27)/B27</f>
        <v>9.67741935483871</v>
      </c>
      <c r="F28" s="11">
        <f>(F27*T27)/B27</f>
        <v>9.67741935483871</v>
      </c>
      <c r="G28" s="11">
        <f>(G27*T27)/B27</f>
        <v>1.2903225806451613</v>
      </c>
      <c r="H28" s="11">
        <f>(H27*T27)/B27</f>
        <v>17.419354838709676</v>
      </c>
      <c r="I28" s="11">
        <f>(I27*T27)/B27</f>
        <v>22.580645161290324</v>
      </c>
      <c r="J28" s="11">
        <f>(J27*T27)/B27</f>
        <v>2.5806451612903225</v>
      </c>
      <c r="K28" s="11">
        <f>(K27*T27)/B27</f>
        <v>0</v>
      </c>
      <c r="L28" s="12">
        <f>K28+J28+I28+H28+G28+F28+E28+D28</f>
        <v>100</v>
      </c>
      <c r="M28" s="17"/>
      <c r="N28" s="18"/>
    </row>
  </sheetData>
  <sheetProtection algorithmName="SHA-512" hashValue="0J3dxGqblpo6RXhNz22IFH81MSxUNHR5+P9c6LmbeazzSAzcZdDaL6LKYijxlQGmAKU7tVWIRQyXYw8Zjnd71A==" saltValue="9cwBrW3gS9U/HpPf7TzbaA==" spinCount="100000" sheet="1" objects="1" scenarios="1"/>
  <mergeCells count="17">
    <mergeCell ref="A28:B28"/>
    <mergeCell ref="A3:N3"/>
    <mergeCell ref="A6:A7"/>
    <mergeCell ref="B6:B7"/>
    <mergeCell ref="C6:C7"/>
    <mergeCell ref="D6:K6"/>
    <mergeCell ref="L6:L7"/>
    <mergeCell ref="M6:N6"/>
    <mergeCell ref="L21:L22"/>
    <mergeCell ref="M21:N21"/>
    <mergeCell ref="A4:D4"/>
    <mergeCell ref="A19:E19"/>
    <mergeCell ref="A21:A22"/>
    <mergeCell ref="B21:B22"/>
    <mergeCell ref="C21:C22"/>
    <mergeCell ref="D21:K21"/>
    <mergeCell ref="A13:B13"/>
  </mergeCells>
  <pageMargins left="0.78740157480314965" right="0.70866141732283472" top="0.55118110236220474" bottom="0.35433070866141736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A7" workbookViewId="0">
      <selection activeCell="S14" sqref="S1:U1048576"/>
    </sheetView>
  </sheetViews>
  <sheetFormatPr defaultRowHeight="14.25" x14ac:dyDescent="0.2"/>
  <cols>
    <col min="1" max="1" width="9.25" customWidth="1"/>
    <col min="2" max="2" width="6.625" customWidth="1"/>
    <col min="3" max="3" width="12.125" customWidth="1"/>
    <col min="4" max="11" width="4.125" customWidth="1"/>
    <col min="12" max="12" width="6.375" customWidth="1"/>
    <col min="13" max="13" width="6.25" customWidth="1"/>
    <col min="14" max="14" width="7.375" customWidth="1"/>
    <col min="18" max="18" width="15.75" customWidth="1"/>
    <col min="19" max="21" width="4.625" hidden="1" customWidth="1"/>
    <col min="22" max="22" width="7.125" customWidth="1"/>
    <col min="23" max="27" width="4.625" customWidth="1"/>
  </cols>
  <sheetData>
    <row r="1" spans="1:25" ht="20.100000000000001" customHeight="1" x14ac:dyDescent="0.2"/>
    <row r="2" spans="1:25" ht="20.100000000000001" customHeight="1" x14ac:dyDescent="0.2"/>
    <row r="3" spans="1:25" ht="20.100000000000001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5" ht="20.100000000000001" customHeight="1" x14ac:dyDescent="0.55000000000000004">
      <c r="A4" s="34" t="s">
        <v>21</v>
      </c>
      <c r="B4" s="34"/>
      <c r="C4" s="34"/>
      <c r="D4" s="34"/>
    </row>
    <row r="5" spans="1:25" ht="20.100000000000001" customHeight="1" x14ac:dyDescent="0.2"/>
    <row r="6" spans="1:25" ht="50.1" customHeight="1" x14ac:dyDescent="0.2">
      <c r="A6" s="35" t="s">
        <v>0</v>
      </c>
      <c r="B6" s="30" t="s">
        <v>9</v>
      </c>
      <c r="C6" s="30" t="s">
        <v>1</v>
      </c>
      <c r="D6" s="30" t="s">
        <v>11</v>
      </c>
      <c r="E6" s="30"/>
      <c r="F6" s="30"/>
      <c r="G6" s="30"/>
      <c r="H6" s="30"/>
      <c r="I6" s="30"/>
      <c r="J6" s="30"/>
      <c r="K6" s="30"/>
      <c r="L6" s="28" t="s">
        <v>12</v>
      </c>
      <c r="M6" s="30" t="s">
        <v>2</v>
      </c>
      <c r="N6" s="30"/>
      <c r="R6" s="3" t="s">
        <v>13</v>
      </c>
    </row>
    <row r="7" spans="1:25" ht="35.1" customHeight="1" x14ac:dyDescent="0.2">
      <c r="A7" s="36"/>
      <c r="B7" s="30"/>
      <c r="C7" s="30"/>
      <c r="D7" s="26">
        <v>4</v>
      </c>
      <c r="E7" s="26">
        <v>3.5</v>
      </c>
      <c r="F7" s="26">
        <v>3</v>
      </c>
      <c r="G7" s="26">
        <v>2.5</v>
      </c>
      <c r="H7" s="26">
        <v>2</v>
      </c>
      <c r="I7" s="26">
        <v>1.5</v>
      </c>
      <c r="J7" s="26">
        <v>1</v>
      </c>
      <c r="K7" s="26">
        <v>0</v>
      </c>
      <c r="L7" s="29"/>
      <c r="M7" s="26" t="s">
        <v>10</v>
      </c>
      <c r="N7" s="26" t="s">
        <v>8</v>
      </c>
    </row>
    <row r="8" spans="1:25" ht="24" x14ac:dyDescent="0.55000000000000004">
      <c r="A8" s="13" t="s">
        <v>3</v>
      </c>
      <c r="B8" s="14">
        <v>40</v>
      </c>
      <c r="C8" s="16">
        <v>85</v>
      </c>
      <c r="D8" s="15">
        <v>5</v>
      </c>
      <c r="E8" s="15">
        <v>10</v>
      </c>
      <c r="F8" s="15">
        <v>15</v>
      </c>
      <c r="G8" s="15">
        <v>2</v>
      </c>
      <c r="H8" s="15">
        <v>3</v>
      </c>
      <c r="I8" s="15">
        <v>1</v>
      </c>
      <c r="J8" s="15">
        <v>4</v>
      </c>
      <c r="K8" s="15">
        <v>0</v>
      </c>
      <c r="L8" s="5">
        <f>K8+J8+I8+H8+G8+F8+E8+D8</f>
        <v>40</v>
      </c>
      <c r="M8" s="6">
        <f>F8+E8+D8</f>
        <v>30</v>
      </c>
      <c r="N8" s="7">
        <f>(T8*U8)/S8</f>
        <v>75</v>
      </c>
      <c r="S8" s="1">
        <f>B8</f>
        <v>40</v>
      </c>
      <c r="T8" s="1">
        <v>100</v>
      </c>
      <c r="U8" s="1">
        <f>F8+E8+D8</f>
        <v>30</v>
      </c>
      <c r="V8" s="2"/>
      <c r="W8" s="2"/>
      <c r="X8" s="2"/>
      <c r="Y8" s="2"/>
    </row>
    <row r="9" spans="1:25" ht="24" x14ac:dyDescent="0.55000000000000004">
      <c r="A9" s="13" t="s">
        <v>4</v>
      </c>
      <c r="B9" s="14">
        <v>30</v>
      </c>
      <c r="C9" s="16">
        <v>80</v>
      </c>
      <c r="D9" s="15">
        <v>10</v>
      </c>
      <c r="E9" s="15">
        <v>5</v>
      </c>
      <c r="F9" s="15">
        <v>0</v>
      </c>
      <c r="G9" s="15">
        <v>0</v>
      </c>
      <c r="H9" s="15">
        <v>3</v>
      </c>
      <c r="I9" s="15">
        <v>12</v>
      </c>
      <c r="J9" s="15">
        <v>0</v>
      </c>
      <c r="K9" s="15">
        <v>0</v>
      </c>
      <c r="L9" s="5">
        <f t="shared" ref="L9:L11" si="0">K9+J9+I9+H9+G9+F9+E9+D9</f>
        <v>30</v>
      </c>
      <c r="M9" s="8">
        <f>F9+E9+D9</f>
        <v>15</v>
      </c>
      <c r="N9" s="7">
        <f t="shared" ref="N9:N11" si="1">(T9*U9)/S9</f>
        <v>50</v>
      </c>
      <c r="S9" s="1">
        <f t="shared" ref="S9:S12" si="2">B9</f>
        <v>30</v>
      </c>
      <c r="T9" s="1">
        <v>100</v>
      </c>
      <c r="U9" s="1">
        <f t="shared" ref="U9:U12" si="3">F9+E9+D9</f>
        <v>15</v>
      </c>
      <c r="V9" s="2"/>
      <c r="W9" s="2"/>
      <c r="X9" s="2"/>
      <c r="Y9" s="2"/>
    </row>
    <row r="10" spans="1:25" ht="24" x14ac:dyDescent="0.55000000000000004">
      <c r="A10" s="13" t="s">
        <v>5</v>
      </c>
      <c r="B10" s="14">
        <v>42</v>
      </c>
      <c r="C10" s="16">
        <v>75</v>
      </c>
      <c r="D10" s="15">
        <v>21</v>
      </c>
      <c r="E10" s="15">
        <v>0</v>
      </c>
      <c r="F10" s="15">
        <v>0</v>
      </c>
      <c r="G10" s="15">
        <v>0</v>
      </c>
      <c r="H10" s="15">
        <v>21</v>
      </c>
      <c r="I10" s="15">
        <v>0</v>
      </c>
      <c r="J10" s="15">
        <v>0</v>
      </c>
      <c r="K10" s="15">
        <v>0</v>
      </c>
      <c r="L10" s="5">
        <f t="shared" si="0"/>
        <v>42</v>
      </c>
      <c r="M10" s="8">
        <f>F10+E10+D10</f>
        <v>21</v>
      </c>
      <c r="N10" s="7">
        <f t="shared" si="1"/>
        <v>50</v>
      </c>
      <c r="S10" s="1">
        <f t="shared" si="2"/>
        <v>42</v>
      </c>
      <c r="T10" s="1">
        <v>100</v>
      </c>
      <c r="U10" s="1">
        <f t="shared" si="3"/>
        <v>21</v>
      </c>
      <c r="V10" s="2"/>
      <c r="W10" s="2"/>
      <c r="X10" s="2"/>
      <c r="Y10" s="2"/>
    </row>
    <row r="11" spans="1:25" ht="24" x14ac:dyDescent="0.55000000000000004">
      <c r="A11" s="13" t="s">
        <v>6</v>
      </c>
      <c r="B11" s="14">
        <v>43</v>
      </c>
      <c r="C11" s="16">
        <v>95</v>
      </c>
      <c r="D11" s="15">
        <v>21</v>
      </c>
      <c r="E11" s="15">
        <v>0</v>
      </c>
      <c r="F11" s="15">
        <v>0</v>
      </c>
      <c r="G11" s="15">
        <v>0</v>
      </c>
      <c r="H11" s="15">
        <v>0</v>
      </c>
      <c r="I11" s="15">
        <v>22</v>
      </c>
      <c r="J11" s="15">
        <v>0</v>
      </c>
      <c r="K11" s="15">
        <v>0</v>
      </c>
      <c r="L11" s="5">
        <f t="shared" si="0"/>
        <v>43</v>
      </c>
      <c r="M11" s="8">
        <f>F11+E11+D11</f>
        <v>21</v>
      </c>
      <c r="N11" s="7">
        <f t="shared" si="1"/>
        <v>48.837209302325583</v>
      </c>
      <c r="S11" s="1">
        <f t="shared" si="2"/>
        <v>43</v>
      </c>
      <c r="T11" s="1">
        <v>100</v>
      </c>
      <c r="U11" s="1">
        <f t="shared" si="3"/>
        <v>21</v>
      </c>
      <c r="V11" s="2"/>
      <c r="W11" s="2"/>
      <c r="X11" s="2"/>
      <c r="Y11" s="2"/>
    </row>
    <row r="12" spans="1:25" ht="24" x14ac:dyDescent="0.55000000000000004">
      <c r="A12" s="26" t="s">
        <v>7</v>
      </c>
      <c r="B12" s="9">
        <f>B11+B10+B9+B8</f>
        <v>155</v>
      </c>
      <c r="C12" s="10"/>
      <c r="D12" s="8">
        <f t="shared" ref="D12:M12" si="4">SUM(D8:D11)</f>
        <v>57</v>
      </c>
      <c r="E12" s="8">
        <f t="shared" si="4"/>
        <v>15</v>
      </c>
      <c r="F12" s="8">
        <f t="shared" si="4"/>
        <v>15</v>
      </c>
      <c r="G12" s="8">
        <f t="shared" si="4"/>
        <v>2</v>
      </c>
      <c r="H12" s="8">
        <f t="shared" si="4"/>
        <v>27</v>
      </c>
      <c r="I12" s="8">
        <f t="shared" si="4"/>
        <v>35</v>
      </c>
      <c r="J12" s="8">
        <f t="shared" si="4"/>
        <v>4</v>
      </c>
      <c r="K12" s="8">
        <f t="shared" si="4"/>
        <v>0</v>
      </c>
      <c r="L12" s="9">
        <f t="shared" si="4"/>
        <v>155</v>
      </c>
      <c r="M12" s="8">
        <f t="shared" si="4"/>
        <v>87</v>
      </c>
      <c r="N12" s="7">
        <f>(T12*M12)/L12</f>
        <v>56.12903225806452</v>
      </c>
      <c r="S12" s="1">
        <f t="shared" si="2"/>
        <v>155</v>
      </c>
      <c r="T12" s="1">
        <v>100</v>
      </c>
      <c r="U12" s="1">
        <f t="shared" si="3"/>
        <v>87</v>
      </c>
      <c r="V12" s="2"/>
      <c r="W12" s="2"/>
      <c r="X12" s="2"/>
      <c r="Y12" s="2"/>
    </row>
    <row r="13" spans="1:25" ht="24" x14ac:dyDescent="0.55000000000000004">
      <c r="A13" s="32" t="s">
        <v>8</v>
      </c>
      <c r="B13" s="33"/>
      <c r="C13" s="7">
        <f>AVERAGE(C8:C11)</f>
        <v>83.75</v>
      </c>
      <c r="D13" s="11">
        <f>(D12*T12)/B12</f>
        <v>36.774193548387096</v>
      </c>
      <c r="E13" s="11">
        <f>(E12*T12)/B12</f>
        <v>9.67741935483871</v>
      </c>
      <c r="F13" s="11">
        <f>(F12*T12)/B12</f>
        <v>9.67741935483871</v>
      </c>
      <c r="G13" s="11">
        <f>(G12*T12)/B12</f>
        <v>1.2903225806451613</v>
      </c>
      <c r="H13" s="11">
        <f>(H12*T12)/B12</f>
        <v>17.419354838709676</v>
      </c>
      <c r="I13" s="11">
        <f>(I12*T12)/B12</f>
        <v>22.580645161290324</v>
      </c>
      <c r="J13" s="11">
        <f>(J12*T12)/B12</f>
        <v>2.5806451612903225</v>
      </c>
      <c r="K13" s="11">
        <f>(K12*T12)/B12</f>
        <v>0</v>
      </c>
      <c r="L13" s="12">
        <f>K13+J13+I13+H13+G13+F13+E13+D13</f>
        <v>100</v>
      </c>
      <c r="M13" s="17"/>
      <c r="N13" s="18"/>
      <c r="V13" s="2"/>
      <c r="W13" s="2"/>
      <c r="X13" s="2"/>
      <c r="Y13" s="2"/>
    </row>
    <row r="14" spans="1:25" ht="24" x14ac:dyDescent="0.55000000000000004">
      <c r="A14" s="19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2"/>
      <c r="M14" s="23"/>
      <c r="N14" s="24"/>
      <c r="O14" s="25"/>
    </row>
    <row r="15" spans="1:25" ht="24" x14ac:dyDescent="0.55000000000000004">
      <c r="A15" s="19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2"/>
      <c r="M15" s="23"/>
      <c r="N15" s="24"/>
      <c r="O15" s="25"/>
    </row>
    <row r="16" spans="1:25" ht="24" x14ac:dyDescent="0.55000000000000004">
      <c r="A16" s="19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2"/>
      <c r="M16" s="23"/>
      <c r="N16" s="24"/>
      <c r="O16" s="25"/>
    </row>
    <row r="17" spans="1:21" x14ac:dyDescent="0.2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9" spans="1:21" ht="24" x14ac:dyDescent="0.55000000000000004">
      <c r="A19" s="34" t="s">
        <v>22</v>
      </c>
      <c r="B19" s="34"/>
      <c r="C19" s="34"/>
      <c r="D19" s="34"/>
      <c r="E19" s="34"/>
    </row>
    <row r="20" spans="1:21" ht="20.100000000000001" customHeight="1" x14ac:dyDescent="0.2"/>
    <row r="21" spans="1:21" ht="50.1" customHeight="1" x14ac:dyDescent="0.2">
      <c r="A21" s="35" t="s">
        <v>0</v>
      </c>
      <c r="B21" s="30" t="s">
        <v>9</v>
      </c>
      <c r="C21" s="30" t="s">
        <v>1</v>
      </c>
      <c r="D21" s="30" t="s">
        <v>11</v>
      </c>
      <c r="E21" s="30"/>
      <c r="F21" s="30"/>
      <c r="G21" s="30"/>
      <c r="H21" s="30"/>
      <c r="I21" s="30"/>
      <c r="J21" s="30"/>
      <c r="K21" s="30"/>
      <c r="L21" s="28" t="s">
        <v>12</v>
      </c>
      <c r="M21" s="30" t="s">
        <v>2</v>
      </c>
      <c r="N21" s="30"/>
      <c r="R21" s="3" t="s">
        <v>13</v>
      </c>
    </row>
    <row r="22" spans="1:21" ht="24" x14ac:dyDescent="0.2">
      <c r="A22" s="36"/>
      <c r="B22" s="30"/>
      <c r="C22" s="30"/>
      <c r="D22" s="26">
        <v>4</v>
      </c>
      <c r="E22" s="26">
        <v>3.5</v>
      </c>
      <c r="F22" s="26">
        <v>3</v>
      </c>
      <c r="G22" s="26">
        <v>2.5</v>
      </c>
      <c r="H22" s="26">
        <v>2</v>
      </c>
      <c r="I22" s="26">
        <v>1.5</v>
      </c>
      <c r="J22" s="26">
        <v>1</v>
      </c>
      <c r="K22" s="26">
        <v>0</v>
      </c>
      <c r="L22" s="29"/>
      <c r="M22" s="26" t="s">
        <v>10</v>
      </c>
      <c r="N22" s="26" t="s">
        <v>8</v>
      </c>
    </row>
    <row r="23" spans="1:21" ht="24" x14ac:dyDescent="0.55000000000000004">
      <c r="A23" s="13" t="s">
        <v>3</v>
      </c>
      <c r="B23" s="14">
        <v>40</v>
      </c>
      <c r="C23" s="16">
        <v>85</v>
      </c>
      <c r="D23" s="15">
        <v>5</v>
      </c>
      <c r="E23" s="15">
        <v>10</v>
      </c>
      <c r="F23" s="15">
        <v>15</v>
      </c>
      <c r="G23" s="15">
        <v>2</v>
      </c>
      <c r="H23" s="15">
        <v>3</v>
      </c>
      <c r="I23" s="15">
        <v>1</v>
      </c>
      <c r="J23" s="15">
        <v>4</v>
      </c>
      <c r="K23" s="15">
        <v>0</v>
      </c>
      <c r="L23" s="5">
        <f>K23+J23+I23+H23+G23+F23+E23+D23</f>
        <v>40</v>
      </c>
      <c r="M23" s="6">
        <f>F23+E23+D23</f>
        <v>30</v>
      </c>
      <c r="N23" s="7">
        <f>(T23*U23)/S23</f>
        <v>75</v>
      </c>
      <c r="S23" s="1">
        <f>B23</f>
        <v>40</v>
      </c>
      <c r="T23" s="1">
        <v>100</v>
      </c>
      <c r="U23" s="1">
        <f>F23+E23+D23</f>
        <v>30</v>
      </c>
    </row>
    <row r="24" spans="1:21" ht="24" x14ac:dyDescent="0.55000000000000004">
      <c r="A24" s="13" t="s">
        <v>4</v>
      </c>
      <c r="B24" s="14">
        <v>30</v>
      </c>
      <c r="C24" s="16">
        <v>78</v>
      </c>
      <c r="D24" s="15">
        <v>10</v>
      </c>
      <c r="E24" s="15">
        <v>5</v>
      </c>
      <c r="F24" s="15">
        <v>0</v>
      </c>
      <c r="G24" s="15">
        <v>0</v>
      </c>
      <c r="H24" s="15">
        <v>3</v>
      </c>
      <c r="I24" s="15">
        <v>12</v>
      </c>
      <c r="J24" s="15">
        <v>0</v>
      </c>
      <c r="K24" s="15">
        <v>0</v>
      </c>
      <c r="L24" s="5">
        <f t="shared" ref="L24:L26" si="5">K24+J24+I24+H24+G24+F24+E24+D24</f>
        <v>30</v>
      </c>
      <c r="M24" s="8">
        <f>F24+E24+D24</f>
        <v>15</v>
      </c>
      <c r="N24" s="7">
        <f t="shared" ref="N24:N26" si="6">(T24*U24)/S24</f>
        <v>50</v>
      </c>
      <c r="S24" s="1">
        <f t="shared" ref="S24:S27" si="7">B24</f>
        <v>30</v>
      </c>
      <c r="T24" s="1">
        <v>100</v>
      </c>
      <c r="U24" s="1">
        <f t="shared" ref="U24:U27" si="8">F24+E24+D24</f>
        <v>15</v>
      </c>
    </row>
    <row r="25" spans="1:21" ht="24" x14ac:dyDescent="0.55000000000000004">
      <c r="A25" s="13" t="s">
        <v>5</v>
      </c>
      <c r="B25" s="14">
        <v>42</v>
      </c>
      <c r="C25" s="16">
        <v>76</v>
      </c>
      <c r="D25" s="15">
        <v>21</v>
      </c>
      <c r="E25" s="15">
        <v>0</v>
      </c>
      <c r="F25" s="15">
        <v>0</v>
      </c>
      <c r="G25" s="15">
        <v>0</v>
      </c>
      <c r="H25" s="15">
        <v>21</v>
      </c>
      <c r="I25" s="15">
        <v>0</v>
      </c>
      <c r="J25" s="15">
        <v>0</v>
      </c>
      <c r="K25" s="15">
        <v>0</v>
      </c>
      <c r="L25" s="5">
        <f t="shared" si="5"/>
        <v>42</v>
      </c>
      <c r="M25" s="8">
        <f>F25+E25+D25</f>
        <v>21</v>
      </c>
      <c r="N25" s="7">
        <f t="shared" si="6"/>
        <v>50</v>
      </c>
      <c r="S25" s="1">
        <f t="shared" si="7"/>
        <v>42</v>
      </c>
      <c r="T25" s="1">
        <v>100</v>
      </c>
      <c r="U25" s="1">
        <f t="shared" si="8"/>
        <v>21</v>
      </c>
    </row>
    <row r="26" spans="1:21" ht="24" x14ac:dyDescent="0.55000000000000004">
      <c r="A26" s="13" t="s">
        <v>6</v>
      </c>
      <c r="B26" s="14">
        <v>43</v>
      </c>
      <c r="C26" s="16">
        <v>85</v>
      </c>
      <c r="D26" s="15">
        <v>21</v>
      </c>
      <c r="E26" s="15">
        <v>0</v>
      </c>
      <c r="F26" s="15">
        <v>0</v>
      </c>
      <c r="G26" s="15">
        <v>0</v>
      </c>
      <c r="H26" s="15">
        <v>0</v>
      </c>
      <c r="I26" s="15">
        <v>22</v>
      </c>
      <c r="J26" s="15">
        <v>0</v>
      </c>
      <c r="K26" s="15">
        <v>0</v>
      </c>
      <c r="L26" s="5">
        <f t="shared" si="5"/>
        <v>43</v>
      </c>
      <c r="M26" s="8">
        <f>F26+E26+D26</f>
        <v>21</v>
      </c>
      <c r="N26" s="7">
        <f t="shared" si="6"/>
        <v>48.837209302325583</v>
      </c>
      <c r="S26" s="1">
        <f t="shared" si="7"/>
        <v>43</v>
      </c>
      <c r="T26" s="1">
        <v>100</v>
      </c>
      <c r="U26" s="1">
        <f t="shared" si="8"/>
        <v>21</v>
      </c>
    </row>
    <row r="27" spans="1:21" ht="24" x14ac:dyDescent="0.55000000000000004">
      <c r="A27" s="26" t="s">
        <v>7</v>
      </c>
      <c r="B27" s="9">
        <f>B26+B25+B24+B23</f>
        <v>155</v>
      </c>
      <c r="C27" s="10"/>
      <c r="D27" s="8">
        <f t="shared" ref="D27:M27" si="9">SUM(D23:D26)</f>
        <v>57</v>
      </c>
      <c r="E27" s="8">
        <f t="shared" si="9"/>
        <v>15</v>
      </c>
      <c r="F27" s="8">
        <f t="shared" si="9"/>
        <v>15</v>
      </c>
      <c r="G27" s="8">
        <f t="shared" si="9"/>
        <v>2</v>
      </c>
      <c r="H27" s="8">
        <f t="shared" si="9"/>
        <v>27</v>
      </c>
      <c r="I27" s="8">
        <f t="shared" si="9"/>
        <v>35</v>
      </c>
      <c r="J27" s="8">
        <f t="shared" si="9"/>
        <v>4</v>
      </c>
      <c r="K27" s="8">
        <f t="shared" si="9"/>
        <v>0</v>
      </c>
      <c r="L27" s="9">
        <f t="shared" si="9"/>
        <v>155</v>
      </c>
      <c r="M27" s="8">
        <f t="shared" si="9"/>
        <v>87</v>
      </c>
      <c r="N27" s="7">
        <f>(T27*M27)/L27</f>
        <v>56.12903225806452</v>
      </c>
      <c r="S27" s="1">
        <f t="shared" si="7"/>
        <v>155</v>
      </c>
      <c r="T27" s="1">
        <v>100</v>
      </c>
      <c r="U27" s="1">
        <f t="shared" si="8"/>
        <v>87</v>
      </c>
    </row>
    <row r="28" spans="1:21" ht="24" x14ac:dyDescent="0.55000000000000004">
      <c r="A28" s="32" t="s">
        <v>8</v>
      </c>
      <c r="B28" s="33"/>
      <c r="C28" s="7">
        <f>AVERAGE(C23:C26)</f>
        <v>81</v>
      </c>
      <c r="D28" s="11">
        <f>(D27*T27)/B27</f>
        <v>36.774193548387096</v>
      </c>
      <c r="E28" s="11">
        <f>(E27*T27)/B27</f>
        <v>9.67741935483871</v>
      </c>
      <c r="F28" s="11">
        <f>(F27*T27)/B27</f>
        <v>9.67741935483871</v>
      </c>
      <c r="G28" s="11">
        <f>(G27*T27)/B27</f>
        <v>1.2903225806451613</v>
      </c>
      <c r="H28" s="11">
        <f>(H27*T27)/B27</f>
        <v>17.419354838709676</v>
      </c>
      <c r="I28" s="11">
        <f>(I27*T27)/B27</f>
        <v>22.580645161290324</v>
      </c>
      <c r="J28" s="11">
        <f>(J27*T27)/B27</f>
        <v>2.5806451612903225</v>
      </c>
      <c r="K28" s="11">
        <f>(K27*T27)/B27</f>
        <v>0</v>
      </c>
      <c r="L28" s="12">
        <f>K28+J28+I28+H28+G28+F28+E28+D28</f>
        <v>100</v>
      </c>
      <c r="M28" s="17"/>
      <c r="N28" s="18"/>
    </row>
  </sheetData>
  <sheetProtection algorithmName="SHA-512" hashValue="BilIWR5Y8apA31guJ2tFlqkq4Y5zwly1HthDjFcD5weLbLGflxJ4UZZw8JTAqnAxCO37Gu8stUB93jUGrZJnbw==" saltValue="f8TFDbyY6di4jQb39sY7vg==" spinCount="100000" sheet="1" objects="1" scenarios="1"/>
  <mergeCells count="17">
    <mergeCell ref="A3:N3"/>
    <mergeCell ref="A4:D4"/>
    <mergeCell ref="A6:A7"/>
    <mergeCell ref="B6:B7"/>
    <mergeCell ref="C6:C7"/>
    <mergeCell ref="D6:K6"/>
    <mergeCell ref="L6:L7"/>
    <mergeCell ref="M6:N6"/>
    <mergeCell ref="L21:L22"/>
    <mergeCell ref="M21:N21"/>
    <mergeCell ref="A28:B28"/>
    <mergeCell ref="A13:B13"/>
    <mergeCell ref="A19:E19"/>
    <mergeCell ref="A21:A22"/>
    <mergeCell ref="B21:B22"/>
    <mergeCell ref="C21:C22"/>
    <mergeCell ref="D21:K21"/>
  </mergeCells>
  <pageMargins left="0.78740157480314965" right="0.70866141732283472" top="0.55118110236220474" bottom="0.35433070866141736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A10" workbookViewId="0">
      <selection activeCell="S13" sqref="S1:U1048576"/>
    </sheetView>
  </sheetViews>
  <sheetFormatPr defaultRowHeight="14.25" x14ac:dyDescent="0.2"/>
  <cols>
    <col min="1" max="1" width="9.25" customWidth="1"/>
    <col min="2" max="2" width="6.625" customWidth="1"/>
    <col min="3" max="3" width="12.125" customWidth="1"/>
    <col min="4" max="11" width="4.125" customWidth="1"/>
    <col min="12" max="12" width="6.375" customWidth="1"/>
    <col min="13" max="13" width="6.25" customWidth="1"/>
    <col min="14" max="14" width="7.375" customWidth="1"/>
    <col min="18" max="18" width="15.75" customWidth="1"/>
    <col min="19" max="21" width="4.625" hidden="1" customWidth="1"/>
    <col min="22" max="22" width="7.125" customWidth="1"/>
    <col min="23" max="27" width="4.625" customWidth="1"/>
  </cols>
  <sheetData>
    <row r="1" spans="1:25" ht="20.100000000000001" customHeight="1" x14ac:dyDescent="0.2"/>
    <row r="2" spans="1:25" ht="20.100000000000001" customHeight="1" x14ac:dyDescent="0.2"/>
    <row r="3" spans="1:25" ht="20.100000000000001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5" ht="20.100000000000001" customHeight="1" x14ac:dyDescent="0.55000000000000004">
      <c r="A4" s="34" t="s">
        <v>23</v>
      </c>
      <c r="B4" s="34"/>
      <c r="C4" s="34"/>
      <c r="D4" s="34"/>
    </row>
    <row r="5" spans="1:25" ht="20.100000000000001" customHeight="1" x14ac:dyDescent="0.2"/>
    <row r="6" spans="1:25" ht="50.1" customHeight="1" x14ac:dyDescent="0.2">
      <c r="A6" s="35" t="s">
        <v>0</v>
      </c>
      <c r="B6" s="30" t="s">
        <v>9</v>
      </c>
      <c r="C6" s="30" t="s">
        <v>1</v>
      </c>
      <c r="D6" s="30" t="s">
        <v>11</v>
      </c>
      <c r="E6" s="30"/>
      <c r="F6" s="30"/>
      <c r="G6" s="30"/>
      <c r="H6" s="30"/>
      <c r="I6" s="30"/>
      <c r="J6" s="30"/>
      <c r="K6" s="30"/>
      <c r="L6" s="28" t="s">
        <v>12</v>
      </c>
      <c r="M6" s="30" t="s">
        <v>2</v>
      </c>
      <c r="N6" s="30"/>
      <c r="R6" s="3" t="s">
        <v>13</v>
      </c>
    </row>
    <row r="7" spans="1:25" ht="35.1" customHeight="1" x14ac:dyDescent="0.2">
      <c r="A7" s="36"/>
      <c r="B7" s="30"/>
      <c r="C7" s="30"/>
      <c r="D7" s="26">
        <v>4</v>
      </c>
      <c r="E7" s="26">
        <v>3.5</v>
      </c>
      <c r="F7" s="26">
        <v>3</v>
      </c>
      <c r="G7" s="26">
        <v>2.5</v>
      </c>
      <c r="H7" s="26">
        <v>2</v>
      </c>
      <c r="I7" s="26">
        <v>1.5</v>
      </c>
      <c r="J7" s="26">
        <v>1</v>
      </c>
      <c r="K7" s="26">
        <v>0</v>
      </c>
      <c r="L7" s="29"/>
      <c r="M7" s="26" t="s">
        <v>10</v>
      </c>
      <c r="N7" s="26" t="s">
        <v>8</v>
      </c>
    </row>
    <row r="8" spans="1:25" ht="24" x14ac:dyDescent="0.55000000000000004">
      <c r="A8" s="13" t="s">
        <v>3</v>
      </c>
      <c r="B8" s="14">
        <v>40</v>
      </c>
      <c r="C8" s="16">
        <v>80</v>
      </c>
      <c r="D8" s="15">
        <v>5</v>
      </c>
      <c r="E8" s="15">
        <v>10</v>
      </c>
      <c r="F8" s="15">
        <v>15</v>
      </c>
      <c r="G8" s="15">
        <v>2</v>
      </c>
      <c r="H8" s="15">
        <v>3</v>
      </c>
      <c r="I8" s="15">
        <v>1</v>
      </c>
      <c r="J8" s="15">
        <v>4</v>
      </c>
      <c r="K8" s="15">
        <v>0</v>
      </c>
      <c r="L8" s="5">
        <f>K8+J8+I8+H8+G8+F8+E8+D8</f>
        <v>40</v>
      </c>
      <c r="M8" s="6">
        <f>F8+E8+D8</f>
        <v>30</v>
      </c>
      <c r="N8" s="7">
        <f>(T8*U8)/S8</f>
        <v>75</v>
      </c>
      <c r="S8" s="1">
        <f>B8</f>
        <v>40</v>
      </c>
      <c r="T8" s="1">
        <v>100</v>
      </c>
      <c r="U8" s="1">
        <f>F8+E8+D8</f>
        <v>30</v>
      </c>
      <c r="V8" s="2"/>
      <c r="W8" s="2"/>
      <c r="X8" s="2"/>
      <c r="Y8" s="2"/>
    </row>
    <row r="9" spans="1:25" ht="24" x14ac:dyDescent="0.55000000000000004">
      <c r="A9" s="13" t="s">
        <v>4</v>
      </c>
      <c r="B9" s="14">
        <v>30</v>
      </c>
      <c r="C9" s="16">
        <v>80</v>
      </c>
      <c r="D9" s="15">
        <v>10</v>
      </c>
      <c r="E9" s="15">
        <v>5</v>
      </c>
      <c r="F9" s="15">
        <v>0</v>
      </c>
      <c r="G9" s="15">
        <v>0</v>
      </c>
      <c r="H9" s="15">
        <v>3</v>
      </c>
      <c r="I9" s="15">
        <v>12</v>
      </c>
      <c r="J9" s="15">
        <v>0</v>
      </c>
      <c r="K9" s="15">
        <v>0</v>
      </c>
      <c r="L9" s="5">
        <f t="shared" ref="L9:L11" si="0">K9+J9+I9+H9+G9+F9+E9+D9</f>
        <v>30</v>
      </c>
      <c r="M9" s="8">
        <f>F9+E9+D9</f>
        <v>15</v>
      </c>
      <c r="N9" s="7">
        <f t="shared" ref="N9:N11" si="1">(T9*U9)/S9</f>
        <v>50</v>
      </c>
      <c r="S9" s="1">
        <f t="shared" ref="S9:S12" si="2">B9</f>
        <v>30</v>
      </c>
      <c r="T9" s="1">
        <v>100</v>
      </c>
      <c r="U9" s="1">
        <f t="shared" ref="U9:U12" si="3">F9+E9+D9</f>
        <v>15</v>
      </c>
      <c r="V9" s="2"/>
      <c r="W9" s="2"/>
      <c r="X9" s="2"/>
      <c r="Y9" s="2"/>
    </row>
    <row r="10" spans="1:25" ht="24" x14ac:dyDescent="0.55000000000000004">
      <c r="A10" s="13" t="s">
        <v>5</v>
      </c>
      <c r="B10" s="14">
        <v>42</v>
      </c>
      <c r="C10" s="16">
        <v>75</v>
      </c>
      <c r="D10" s="15">
        <v>21</v>
      </c>
      <c r="E10" s="15">
        <v>0</v>
      </c>
      <c r="F10" s="15">
        <v>0</v>
      </c>
      <c r="G10" s="15">
        <v>0</v>
      </c>
      <c r="H10" s="15">
        <v>21</v>
      </c>
      <c r="I10" s="15">
        <v>0</v>
      </c>
      <c r="J10" s="15">
        <v>0</v>
      </c>
      <c r="K10" s="15">
        <v>0</v>
      </c>
      <c r="L10" s="5">
        <f t="shared" si="0"/>
        <v>42</v>
      </c>
      <c r="M10" s="8">
        <f>F10+E10+D10</f>
        <v>21</v>
      </c>
      <c r="N10" s="7">
        <f t="shared" si="1"/>
        <v>50</v>
      </c>
      <c r="S10" s="1">
        <f t="shared" si="2"/>
        <v>42</v>
      </c>
      <c r="T10" s="1">
        <v>100</v>
      </c>
      <c r="U10" s="1">
        <f t="shared" si="3"/>
        <v>21</v>
      </c>
      <c r="V10" s="2"/>
      <c r="W10" s="2"/>
      <c r="X10" s="2"/>
      <c r="Y10" s="2"/>
    </row>
    <row r="11" spans="1:25" ht="24" x14ac:dyDescent="0.55000000000000004">
      <c r="A11" s="13" t="s">
        <v>6</v>
      </c>
      <c r="B11" s="14">
        <v>43</v>
      </c>
      <c r="C11" s="16">
        <v>95</v>
      </c>
      <c r="D11" s="15">
        <v>21</v>
      </c>
      <c r="E11" s="15">
        <v>0</v>
      </c>
      <c r="F11" s="15">
        <v>0</v>
      </c>
      <c r="G11" s="15">
        <v>0</v>
      </c>
      <c r="H11" s="15">
        <v>0</v>
      </c>
      <c r="I11" s="15">
        <v>22</v>
      </c>
      <c r="J11" s="15">
        <v>0</v>
      </c>
      <c r="K11" s="15">
        <v>0</v>
      </c>
      <c r="L11" s="5">
        <f t="shared" si="0"/>
        <v>43</v>
      </c>
      <c r="M11" s="8">
        <f>F11+E11+D11</f>
        <v>21</v>
      </c>
      <c r="N11" s="7">
        <f t="shared" si="1"/>
        <v>48.837209302325583</v>
      </c>
      <c r="S11" s="1">
        <f t="shared" si="2"/>
        <v>43</v>
      </c>
      <c r="T11" s="1">
        <v>100</v>
      </c>
      <c r="U11" s="1">
        <f t="shared" si="3"/>
        <v>21</v>
      </c>
      <c r="V11" s="2"/>
      <c r="W11" s="2"/>
      <c r="X11" s="2"/>
      <c r="Y11" s="2"/>
    </row>
    <row r="12" spans="1:25" ht="24" x14ac:dyDescent="0.55000000000000004">
      <c r="A12" s="26" t="s">
        <v>7</v>
      </c>
      <c r="B12" s="9">
        <f>B11+B10+B9+B8</f>
        <v>155</v>
      </c>
      <c r="C12" s="10"/>
      <c r="D12" s="8">
        <f t="shared" ref="D12:M12" si="4">SUM(D8:D11)</f>
        <v>57</v>
      </c>
      <c r="E12" s="8">
        <f t="shared" si="4"/>
        <v>15</v>
      </c>
      <c r="F12" s="8">
        <f t="shared" si="4"/>
        <v>15</v>
      </c>
      <c r="G12" s="8">
        <f t="shared" si="4"/>
        <v>2</v>
      </c>
      <c r="H12" s="8">
        <f t="shared" si="4"/>
        <v>27</v>
      </c>
      <c r="I12" s="8">
        <f t="shared" si="4"/>
        <v>35</v>
      </c>
      <c r="J12" s="8">
        <f t="shared" si="4"/>
        <v>4</v>
      </c>
      <c r="K12" s="8">
        <f t="shared" si="4"/>
        <v>0</v>
      </c>
      <c r="L12" s="9">
        <f t="shared" si="4"/>
        <v>155</v>
      </c>
      <c r="M12" s="8">
        <f t="shared" si="4"/>
        <v>87</v>
      </c>
      <c r="N12" s="7">
        <f>(T12*M12)/L12</f>
        <v>56.12903225806452</v>
      </c>
      <c r="S12" s="1">
        <f t="shared" si="2"/>
        <v>155</v>
      </c>
      <c r="T12" s="1">
        <v>100</v>
      </c>
      <c r="U12" s="1">
        <f t="shared" si="3"/>
        <v>87</v>
      </c>
      <c r="V12" s="2"/>
      <c r="W12" s="2"/>
      <c r="X12" s="2"/>
      <c r="Y12" s="2"/>
    </row>
    <row r="13" spans="1:25" ht="24" x14ac:dyDescent="0.55000000000000004">
      <c r="A13" s="32" t="s">
        <v>8</v>
      </c>
      <c r="B13" s="33"/>
      <c r="C13" s="7">
        <f>AVERAGE(C8:C11)</f>
        <v>82.5</v>
      </c>
      <c r="D13" s="11">
        <f>(D12*T12)/B12</f>
        <v>36.774193548387096</v>
      </c>
      <c r="E13" s="11">
        <f>(E12*T12)/B12</f>
        <v>9.67741935483871</v>
      </c>
      <c r="F13" s="11">
        <f>(F12*T12)/B12</f>
        <v>9.67741935483871</v>
      </c>
      <c r="G13" s="11">
        <f>(G12*T12)/B12</f>
        <v>1.2903225806451613</v>
      </c>
      <c r="H13" s="11">
        <f>(H12*T12)/B12</f>
        <v>17.419354838709676</v>
      </c>
      <c r="I13" s="11">
        <f>(I12*T12)/B12</f>
        <v>22.580645161290324</v>
      </c>
      <c r="J13" s="11">
        <f>(J12*T12)/B12</f>
        <v>2.5806451612903225</v>
      </c>
      <c r="K13" s="11">
        <f>(K12*T12)/B12</f>
        <v>0</v>
      </c>
      <c r="L13" s="12">
        <f>K13+J13+I13+H13+G13+F13+E13+D13</f>
        <v>100</v>
      </c>
      <c r="M13" s="17"/>
      <c r="N13" s="18"/>
      <c r="V13" s="2"/>
      <c r="W13" s="2"/>
      <c r="X13" s="2"/>
      <c r="Y13" s="2"/>
    </row>
    <row r="14" spans="1:25" ht="24" x14ac:dyDescent="0.55000000000000004">
      <c r="A14" s="19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2"/>
      <c r="M14" s="23"/>
      <c r="N14" s="24"/>
      <c r="O14" s="25"/>
    </row>
    <row r="15" spans="1:25" ht="24" x14ac:dyDescent="0.55000000000000004">
      <c r="A15" s="19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2"/>
      <c r="M15" s="23"/>
      <c r="N15" s="24"/>
      <c r="O15" s="25"/>
    </row>
    <row r="16" spans="1:25" ht="24" x14ac:dyDescent="0.55000000000000004">
      <c r="A16" s="19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2"/>
      <c r="M16" s="23"/>
      <c r="N16" s="24"/>
      <c r="O16" s="25"/>
    </row>
    <row r="17" spans="1:21" x14ac:dyDescent="0.2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9" spans="1:21" ht="24" x14ac:dyDescent="0.55000000000000004">
      <c r="A19" s="34" t="s">
        <v>24</v>
      </c>
      <c r="B19" s="34"/>
      <c r="C19" s="34"/>
      <c r="D19" s="34"/>
      <c r="E19" s="34"/>
    </row>
    <row r="20" spans="1:21" ht="20.100000000000001" customHeight="1" x14ac:dyDescent="0.2"/>
    <row r="21" spans="1:21" ht="50.1" customHeight="1" x14ac:dyDescent="0.2">
      <c r="A21" s="35" t="s">
        <v>0</v>
      </c>
      <c r="B21" s="30" t="s">
        <v>9</v>
      </c>
      <c r="C21" s="30" t="s">
        <v>1</v>
      </c>
      <c r="D21" s="30" t="s">
        <v>11</v>
      </c>
      <c r="E21" s="30"/>
      <c r="F21" s="30"/>
      <c r="G21" s="30"/>
      <c r="H21" s="30"/>
      <c r="I21" s="30"/>
      <c r="J21" s="30"/>
      <c r="K21" s="30"/>
      <c r="L21" s="28" t="s">
        <v>12</v>
      </c>
      <c r="M21" s="30" t="s">
        <v>2</v>
      </c>
      <c r="N21" s="30"/>
      <c r="R21" s="3" t="s">
        <v>13</v>
      </c>
    </row>
    <row r="22" spans="1:21" ht="24" x14ac:dyDescent="0.2">
      <c r="A22" s="36"/>
      <c r="B22" s="30"/>
      <c r="C22" s="30"/>
      <c r="D22" s="26">
        <v>4</v>
      </c>
      <c r="E22" s="26">
        <v>3.5</v>
      </c>
      <c r="F22" s="26">
        <v>3</v>
      </c>
      <c r="G22" s="26">
        <v>2.5</v>
      </c>
      <c r="H22" s="26">
        <v>2</v>
      </c>
      <c r="I22" s="26">
        <v>1.5</v>
      </c>
      <c r="J22" s="26">
        <v>1</v>
      </c>
      <c r="K22" s="26">
        <v>0</v>
      </c>
      <c r="L22" s="29"/>
      <c r="M22" s="26" t="s">
        <v>10</v>
      </c>
      <c r="N22" s="26" t="s">
        <v>8</v>
      </c>
    </row>
    <row r="23" spans="1:21" ht="24" x14ac:dyDescent="0.55000000000000004">
      <c r="A23" s="13" t="s">
        <v>3</v>
      </c>
      <c r="B23" s="14">
        <v>40</v>
      </c>
      <c r="C23" s="16">
        <v>80</v>
      </c>
      <c r="D23" s="15">
        <v>5</v>
      </c>
      <c r="E23" s="15">
        <v>10</v>
      </c>
      <c r="F23" s="15">
        <v>15</v>
      </c>
      <c r="G23" s="15">
        <v>2</v>
      </c>
      <c r="H23" s="15">
        <v>3</v>
      </c>
      <c r="I23" s="15">
        <v>1</v>
      </c>
      <c r="J23" s="15">
        <v>4</v>
      </c>
      <c r="K23" s="15">
        <v>0</v>
      </c>
      <c r="L23" s="5">
        <f>K23+J23+I23+H23+G23+F23+E23+D23</f>
        <v>40</v>
      </c>
      <c r="M23" s="6">
        <f>F23+E23+D23</f>
        <v>30</v>
      </c>
      <c r="N23" s="7">
        <f>(T23*U23)/S23</f>
        <v>75</v>
      </c>
      <c r="S23" s="1">
        <f>B23</f>
        <v>40</v>
      </c>
      <c r="T23" s="1">
        <v>100</v>
      </c>
      <c r="U23" s="1">
        <f>F23+E23+D23</f>
        <v>30</v>
      </c>
    </row>
    <row r="24" spans="1:21" ht="24" x14ac:dyDescent="0.55000000000000004">
      <c r="A24" s="13" t="s">
        <v>4</v>
      </c>
      <c r="B24" s="14">
        <v>30</v>
      </c>
      <c r="C24" s="16">
        <v>80</v>
      </c>
      <c r="D24" s="15">
        <v>10</v>
      </c>
      <c r="E24" s="15">
        <v>5</v>
      </c>
      <c r="F24" s="15">
        <v>0</v>
      </c>
      <c r="G24" s="15">
        <v>0</v>
      </c>
      <c r="H24" s="15">
        <v>3</v>
      </c>
      <c r="I24" s="15">
        <v>12</v>
      </c>
      <c r="J24" s="15">
        <v>0</v>
      </c>
      <c r="K24" s="15">
        <v>0</v>
      </c>
      <c r="L24" s="5">
        <f t="shared" ref="L24:L26" si="5">K24+J24+I24+H24+G24+F24+E24+D24</f>
        <v>30</v>
      </c>
      <c r="M24" s="8">
        <f>F24+E24+D24</f>
        <v>15</v>
      </c>
      <c r="N24" s="7">
        <f t="shared" ref="N24:N26" si="6">(T24*U24)/S24</f>
        <v>50</v>
      </c>
      <c r="S24" s="1">
        <f t="shared" ref="S24:S27" si="7">B24</f>
        <v>30</v>
      </c>
      <c r="T24" s="1">
        <v>100</v>
      </c>
      <c r="U24" s="1">
        <f t="shared" ref="U24:U27" si="8">F24+E24+D24</f>
        <v>15</v>
      </c>
    </row>
    <row r="25" spans="1:21" ht="24" x14ac:dyDescent="0.55000000000000004">
      <c r="A25" s="13" t="s">
        <v>5</v>
      </c>
      <c r="B25" s="14">
        <v>42</v>
      </c>
      <c r="C25" s="16">
        <v>75</v>
      </c>
      <c r="D25" s="15">
        <v>21</v>
      </c>
      <c r="E25" s="15">
        <v>0</v>
      </c>
      <c r="F25" s="15">
        <v>0</v>
      </c>
      <c r="G25" s="15">
        <v>0</v>
      </c>
      <c r="H25" s="15">
        <v>21</v>
      </c>
      <c r="I25" s="15">
        <v>0</v>
      </c>
      <c r="J25" s="15">
        <v>0</v>
      </c>
      <c r="K25" s="15">
        <v>0</v>
      </c>
      <c r="L25" s="5">
        <f t="shared" si="5"/>
        <v>42</v>
      </c>
      <c r="M25" s="8">
        <f>F25+E25+D25</f>
        <v>21</v>
      </c>
      <c r="N25" s="7">
        <f t="shared" si="6"/>
        <v>50</v>
      </c>
      <c r="S25" s="1">
        <f t="shared" si="7"/>
        <v>42</v>
      </c>
      <c r="T25" s="1">
        <v>100</v>
      </c>
      <c r="U25" s="1">
        <f t="shared" si="8"/>
        <v>21</v>
      </c>
    </row>
    <row r="26" spans="1:21" ht="24" x14ac:dyDescent="0.55000000000000004">
      <c r="A26" s="13" t="s">
        <v>6</v>
      </c>
      <c r="B26" s="14">
        <v>43</v>
      </c>
      <c r="C26" s="16">
        <v>95</v>
      </c>
      <c r="D26" s="15">
        <v>21</v>
      </c>
      <c r="E26" s="15">
        <v>0</v>
      </c>
      <c r="F26" s="15">
        <v>0</v>
      </c>
      <c r="G26" s="15">
        <v>0</v>
      </c>
      <c r="H26" s="15">
        <v>0</v>
      </c>
      <c r="I26" s="15">
        <v>22</v>
      </c>
      <c r="J26" s="15">
        <v>0</v>
      </c>
      <c r="K26" s="15">
        <v>0</v>
      </c>
      <c r="L26" s="5">
        <f t="shared" si="5"/>
        <v>43</v>
      </c>
      <c r="M26" s="8">
        <f>F26+E26+D26</f>
        <v>21</v>
      </c>
      <c r="N26" s="7">
        <f t="shared" si="6"/>
        <v>48.837209302325583</v>
      </c>
      <c r="S26" s="1">
        <f t="shared" si="7"/>
        <v>43</v>
      </c>
      <c r="T26" s="1">
        <v>100</v>
      </c>
      <c r="U26" s="1">
        <f t="shared" si="8"/>
        <v>21</v>
      </c>
    </row>
    <row r="27" spans="1:21" ht="24" x14ac:dyDescent="0.55000000000000004">
      <c r="A27" s="26" t="s">
        <v>7</v>
      </c>
      <c r="B27" s="9">
        <f>B26+B25+B24+B23</f>
        <v>155</v>
      </c>
      <c r="C27" s="10"/>
      <c r="D27" s="8">
        <f t="shared" ref="D27:M27" si="9">SUM(D23:D26)</f>
        <v>57</v>
      </c>
      <c r="E27" s="8">
        <f t="shared" si="9"/>
        <v>15</v>
      </c>
      <c r="F27" s="8">
        <f t="shared" si="9"/>
        <v>15</v>
      </c>
      <c r="G27" s="8">
        <f t="shared" si="9"/>
        <v>2</v>
      </c>
      <c r="H27" s="8">
        <f t="shared" si="9"/>
        <v>27</v>
      </c>
      <c r="I27" s="8">
        <f t="shared" si="9"/>
        <v>35</v>
      </c>
      <c r="J27" s="8">
        <f t="shared" si="9"/>
        <v>4</v>
      </c>
      <c r="K27" s="8">
        <f t="shared" si="9"/>
        <v>0</v>
      </c>
      <c r="L27" s="9">
        <f t="shared" si="9"/>
        <v>155</v>
      </c>
      <c r="M27" s="8">
        <f t="shared" si="9"/>
        <v>87</v>
      </c>
      <c r="N27" s="7">
        <f>(T27*M27)/L27</f>
        <v>56.12903225806452</v>
      </c>
      <c r="S27" s="1">
        <f t="shared" si="7"/>
        <v>155</v>
      </c>
      <c r="T27" s="1">
        <v>100</v>
      </c>
      <c r="U27" s="1">
        <f t="shared" si="8"/>
        <v>87</v>
      </c>
    </row>
    <row r="28" spans="1:21" ht="24" x14ac:dyDescent="0.55000000000000004">
      <c r="A28" s="32" t="s">
        <v>8</v>
      </c>
      <c r="B28" s="33"/>
      <c r="C28" s="7">
        <f>AVERAGE(C23:C26)</f>
        <v>82.5</v>
      </c>
      <c r="D28" s="11">
        <f>(D27*T27)/B27</f>
        <v>36.774193548387096</v>
      </c>
      <c r="E28" s="11">
        <f>(E27*T27)/B27</f>
        <v>9.67741935483871</v>
      </c>
      <c r="F28" s="11">
        <f>(F27*T27)/B27</f>
        <v>9.67741935483871</v>
      </c>
      <c r="G28" s="11">
        <f>(G27*T27)/B27</f>
        <v>1.2903225806451613</v>
      </c>
      <c r="H28" s="11">
        <f>(H27*T27)/B27</f>
        <v>17.419354838709676</v>
      </c>
      <c r="I28" s="11">
        <f>(I27*T27)/B27</f>
        <v>22.580645161290324</v>
      </c>
      <c r="J28" s="11">
        <f>(J27*T27)/B27</f>
        <v>2.5806451612903225</v>
      </c>
      <c r="K28" s="11">
        <f>(K27*T27)/B27</f>
        <v>0</v>
      </c>
      <c r="L28" s="12">
        <f>K28+J28+I28+H28+G28+F28+E28+D28</f>
        <v>100</v>
      </c>
      <c r="M28" s="17"/>
      <c r="N28" s="18"/>
    </row>
  </sheetData>
  <sheetProtection algorithmName="SHA-512" hashValue="2iRxKcPQs+xfCHq5GWgsiOsUkzSuduRBLSzabXi30gpD5NsPBcWb5wJs4KsjXuU9oWQGoonu2pFVAxT5mWO3Bg==" saltValue="9jbmTkFC0PkeuShwO37+fg==" spinCount="100000" sheet="1" objects="1" scenarios="1"/>
  <mergeCells count="17">
    <mergeCell ref="A3:N3"/>
    <mergeCell ref="A4:D4"/>
    <mergeCell ref="A6:A7"/>
    <mergeCell ref="B6:B7"/>
    <mergeCell ref="C6:C7"/>
    <mergeCell ref="D6:K6"/>
    <mergeCell ref="L6:L7"/>
    <mergeCell ref="M6:N6"/>
    <mergeCell ref="A13:B13"/>
    <mergeCell ref="A28:B28"/>
    <mergeCell ref="L21:L22"/>
    <mergeCell ref="M21:N21"/>
    <mergeCell ref="A19:E19"/>
    <mergeCell ref="A21:A22"/>
    <mergeCell ref="B21:B22"/>
    <mergeCell ref="C21:C22"/>
    <mergeCell ref="D21:K21"/>
  </mergeCells>
  <pageMargins left="0.78740157480314965" right="0.70866141732283472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A10" workbookViewId="0">
      <selection activeCell="A20" sqref="A20:XFD20"/>
    </sheetView>
  </sheetViews>
  <sheetFormatPr defaultRowHeight="14.25" x14ac:dyDescent="0.2"/>
  <cols>
    <col min="1" max="1" width="9.25" customWidth="1"/>
    <col min="2" max="2" width="6.625" customWidth="1"/>
    <col min="3" max="3" width="12.125" customWidth="1"/>
    <col min="4" max="11" width="4.125" customWidth="1"/>
    <col min="12" max="12" width="6.375" customWidth="1"/>
    <col min="13" max="13" width="6.25" customWidth="1"/>
    <col min="14" max="14" width="7.375" customWidth="1"/>
    <col min="18" max="18" width="15.75" customWidth="1"/>
    <col min="19" max="21" width="4.625" hidden="1" customWidth="1"/>
    <col min="22" max="22" width="7.125" customWidth="1"/>
    <col min="23" max="27" width="4.625" customWidth="1"/>
  </cols>
  <sheetData>
    <row r="1" spans="1:25" ht="20.100000000000001" customHeight="1" x14ac:dyDescent="0.2"/>
    <row r="2" spans="1:25" ht="20.100000000000001" customHeight="1" x14ac:dyDescent="0.2"/>
    <row r="3" spans="1:25" ht="20.100000000000001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5" ht="20.100000000000001" customHeight="1" x14ac:dyDescent="0.55000000000000004">
      <c r="A4" s="34" t="s">
        <v>25</v>
      </c>
      <c r="B4" s="34"/>
      <c r="C4" s="34"/>
      <c r="D4" s="34"/>
    </row>
    <row r="5" spans="1:25" ht="20.100000000000001" customHeight="1" x14ac:dyDescent="0.2"/>
    <row r="6" spans="1:25" ht="50.1" customHeight="1" x14ac:dyDescent="0.2">
      <c r="A6" s="35" t="s">
        <v>0</v>
      </c>
      <c r="B6" s="30" t="s">
        <v>9</v>
      </c>
      <c r="C6" s="30" t="s">
        <v>1</v>
      </c>
      <c r="D6" s="30" t="s">
        <v>11</v>
      </c>
      <c r="E6" s="30"/>
      <c r="F6" s="30"/>
      <c r="G6" s="30"/>
      <c r="H6" s="30"/>
      <c r="I6" s="30"/>
      <c r="J6" s="30"/>
      <c r="K6" s="30"/>
      <c r="L6" s="28" t="s">
        <v>12</v>
      </c>
      <c r="M6" s="30" t="s">
        <v>2</v>
      </c>
      <c r="N6" s="30"/>
      <c r="R6" s="3" t="s">
        <v>13</v>
      </c>
    </row>
    <row r="7" spans="1:25" ht="35.1" customHeight="1" x14ac:dyDescent="0.2">
      <c r="A7" s="36"/>
      <c r="B7" s="30"/>
      <c r="C7" s="30"/>
      <c r="D7" s="26">
        <v>4</v>
      </c>
      <c r="E7" s="26">
        <v>3.5</v>
      </c>
      <c r="F7" s="26">
        <v>3</v>
      </c>
      <c r="G7" s="26">
        <v>2.5</v>
      </c>
      <c r="H7" s="26">
        <v>2</v>
      </c>
      <c r="I7" s="26">
        <v>1.5</v>
      </c>
      <c r="J7" s="26">
        <v>1</v>
      </c>
      <c r="K7" s="26">
        <v>0</v>
      </c>
      <c r="L7" s="29"/>
      <c r="M7" s="26" t="s">
        <v>10</v>
      </c>
      <c r="N7" s="26" t="s">
        <v>8</v>
      </c>
    </row>
    <row r="8" spans="1:25" ht="24" x14ac:dyDescent="0.55000000000000004">
      <c r="A8" s="13" t="s">
        <v>3</v>
      </c>
      <c r="B8" s="14">
        <v>40</v>
      </c>
      <c r="C8" s="16">
        <v>80</v>
      </c>
      <c r="D8" s="15">
        <v>5</v>
      </c>
      <c r="E8" s="15">
        <v>10</v>
      </c>
      <c r="F8" s="15">
        <v>15</v>
      </c>
      <c r="G8" s="15">
        <v>2</v>
      </c>
      <c r="H8" s="15">
        <v>3</v>
      </c>
      <c r="I8" s="15">
        <v>1</v>
      </c>
      <c r="J8" s="15">
        <v>4</v>
      </c>
      <c r="K8" s="15">
        <v>0</v>
      </c>
      <c r="L8" s="5">
        <f>K8+J8+I8+H8+G8+F8+E8+D8</f>
        <v>40</v>
      </c>
      <c r="M8" s="6">
        <f>F8+E8+D8</f>
        <v>30</v>
      </c>
      <c r="N8" s="7">
        <f>(T8*U8)/S8</f>
        <v>75</v>
      </c>
      <c r="S8" s="1">
        <f>B8</f>
        <v>40</v>
      </c>
      <c r="T8" s="1">
        <v>100</v>
      </c>
      <c r="U8" s="1">
        <f>F8+E8+D8</f>
        <v>30</v>
      </c>
      <c r="V8" s="2"/>
      <c r="W8" s="2"/>
      <c r="X8" s="2"/>
      <c r="Y8" s="2"/>
    </row>
    <row r="9" spans="1:25" ht="24" x14ac:dyDescent="0.55000000000000004">
      <c r="A9" s="13" t="s">
        <v>4</v>
      </c>
      <c r="B9" s="14">
        <v>30</v>
      </c>
      <c r="C9" s="16">
        <v>80</v>
      </c>
      <c r="D9" s="15">
        <v>10</v>
      </c>
      <c r="E9" s="15">
        <v>5</v>
      </c>
      <c r="F9" s="15">
        <v>0</v>
      </c>
      <c r="G9" s="15">
        <v>0</v>
      </c>
      <c r="H9" s="15">
        <v>3</v>
      </c>
      <c r="I9" s="15">
        <v>12</v>
      </c>
      <c r="J9" s="15">
        <v>0</v>
      </c>
      <c r="K9" s="15">
        <v>0</v>
      </c>
      <c r="L9" s="5">
        <f t="shared" ref="L9:L11" si="0">K9+J9+I9+H9+G9+F9+E9+D9</f>
        <v>30</v>
      </c>
      <c r="M9" s="8">
        <f>F9+E9+D9</f>
        <v>15</v>
      </c>
      <c r="N9" s="7">
        <f t="shared" ref="N9:N11" si="1">(T9*U9)/S9</f>
        <v>50</v>
      </c>
      <c r="S9" s="1">
        <f t="shared" ref="S9:S12" si="2">B9</f>
        <v>30</v>
      </c>
      <c r="T9" s="1">
        <v>100</v>
      </c>
      <c r="U9" s="1">
        <f t="shared" ref="U9:U12" si="3">F9+E9+D9</f>
        <v>15</v>
      </c>
      <c r="V9" s="2"/>
      <c r="W9" s="2"/>
      <c r="X9" s="2"/>
      <c r="Y9" s="2"/>
    </row>
    <row r="10" spans="1:25" ht="24" x14ac:dyDescent="0.55000000000000004">
      <c r="A10" s="13" t="s">
        <v>5</v>
      </c>
      <c r="B10" s="14">
        <v>42</v>
      </c>
      <c r="C10" s="16">
        <v>80</v>
      </c>
      <c r="D10" s="15">
        <v>21</v>
      </c>
      <c r="E10" s="15">
        <v>0</v>
      </c>
      <c r="F10" s="15">
        <v>0</v>
      </c>
      <c r="G10" s="15">
        <v>0</v>
      </c>
      <c r="H10" s="15">
        <v>21</v>
      </c>
      <c r="I10" s="15">
        <v>0</v>
      </c>
      <c r="J10" s="15">
        <v>0</v>
      </c>
      <c r="K10" s="15">
        <v>0</v>
      </c>
      <c r="L10" s="5">
        <f t="shared" si="0"/>
        <v>42</v>
      </c>
      <c r="M10" s="8">
        <f>F10+E10+D10</f>
        <v>21</v>
      </c>
      <c r="N10" s="7">
        <f t="shared" si="1"/>
        <v>50</v>
      </c>
      <c r="S10" s="1">
        <f t="shared" si="2"/>
        <v>42</v>
      </c>
      <c r="T10" s="1">
        <v>100</v>
      </c>
      <c r="U10" s="1">
        <f t="shared" si="3"/>
        <v>21</v>
      </c>
      <c r="V10" s="2"/>
      <c r="W10" s="2"/>
      <c r="X10" s="2"/>
      <c r="Y10" s="2"/>
    </row>
    <row r="11" spans="1:25" ht="24" x14ac:dyDescent="0.55000000000000004">
      <c r="A11" s="13" t="s">
        <v>6</v>
      </c>
      <c r="B11" s="14">
        <v>43</v>
      </c>
      <c r="C11" s="16">
        <v>80</v>
      </c>
      <c r="D11" s="15">
        <v>21</v>
      </c>
      <c r="E11" s="15">
        <v>0</v>
      </c>
      <c r="F11" s="15">
        <v>0</v>
      </c>
      <c r="G11" s="15">
        <v>0</v>
      </c>
      <c r="H11" s="15">
        <v>0</v>
      </c>
      <c r="I11" s="15">
        <v>22</v>
      </c>
      <c r="J11" s="15">
        <v>0</v>
      </c>
      <c r="K11" s="15">
        <v>0</v>
      </c>
      <c r="L11" s="5">
        <f t="shared" si="0"/>
        <v>43</v>
      </c>
      <c r="M11" s="8">
        <f>F11+E11+D11</f>
        <v>21</v>
      </c>
      <c r="N11" s="7">
        <f t="shared" si="1"/>
        <v>48.837209302325583</v>
      </c>
      <c r="S11" s="1">
        <f t="shared" si="2"/>
        <v>43</v>
      </c>
      <c r="T11" s="1">
        <v>100</v>
      </c>
      <c r="U11" s="1">
        <f t="shared" si="3"/>
        <v>21</v>
      </c>
      <c r="V11" s="2"/>
      <c r="W11" s="2"/>
      <c r="X11" s="2"/>
      <c r="Y11" s="2"/>
    </row>
    <row r="12" spans="1:25" ht="24" x14ac:dyDescent="0.55000000000000004">
      <c r="A12" s="26" t="s">
        <v>7</v>
      </c>
      <c r="B12" s="9">
        <f>B11+B10+B9+B8</f>
        <v>155</v>
      </c>
      <c r="C12" s="10"/>
      <c r="D12" s="8">
        <f t="shared" ref="D12:M12" si="4">SUM(D8:D11)</f>
        <v>57</v>
      </c>
      <c r="E12" s="8">
        <f t="shared" si="4"/>
        <v>15</v>
      </c>
      <c r="F12" s="8">
        <f t="shared" si="4"/>
        <v>15</v>
      </c>
      <c r="G12" s="8">
        <f t="shared" si="4"/>
        <v>2</v>
      </c>
      <c r="H12" s="8">
        <f t="shared" si="4"/>
        <v>27</v>
      </c>
      <c r="I12" s="8">
        <f t="shared" si="4"/>
        <v>35</v>
      </c>
      <c r="J12" s="8">
        <f t="shared" si="4"/>
        <v>4</v>
      </c>
      <c r="K12" s="8">
        <f t="shared" si="4"/>
        <v>0</v>
      </c>
      <c r="L12" s="9">
        <f t="shared" si="4"/>
        <v>155</v>
      </c>
      <c r="M12" s="8">
        <f t="shared" si="4"/>
        <v>87</v>
      </c>
      <c r="N12" s="7">
        <f>(T12*M12)/L12</f>
        <v>56.12903225806452</v>
      </c>
      <c r="S12" s="1">
        <f t="shared" si="2"/>
        <v>155</v>
      </c>
      <c r="T12" s="1">
        <v>100</v>
      </c>
      <c r="U12" s="1">
        <f t="shared" si="3"/>
        <v>87</v>
      </c>
      <c r="V12" s="2"/>
      <c r="W12" s="2"/>
      <c r="X12" s="2"/>
      <c r="Y12" s="2"/>
    </row>
    <row r="13" spans="1:25" ht="24" x14ac:dyDescent="0.55000000000000004">
      <c r="A13" s="32" t="s">
        <v>8</v>
      </c>
      <c r="B13" s="33"/>
      <c r="C13" s="7">
        <f>AVERAGE(C8:C11)</f>
        <v>80</v>
      </c>
      <c r="D13" s="11">
        <f>(D12*T12)/B12</f>
        <v>36.774193548387096</v>
      </c>
      <c r="E13" s="11">
        <f>(E12*T12)/B12</f>
        <v>9.67741935483871</v>
      </c>
      <c r="F13" s="11">
        <f>(F12*T12)/B12</f>
        <v>9.67741935483871</v>
      </c>
      <c r="G13" s="11">
        <f>(G12*T12)/B12</f>
        <v>1.2903225806451613</v>
      </c>
      <c r="H13" s="11">
        <f>(H12*T12)/B12</f>
        <v>17.419354838709676</v>
      </c>
      <c r="I13" s="11">
        <f>(I12*T12)/B12</f>
        <v>22.580645161290324</v>
      </c>
      <c r="J13" s="11">
        <f>(J12*T12)/B12</f>
        <v>2.5806451612903225</v>
      </c>
      <c r="K13" s="11">
        <f>(K12*T12)/B12</f>
        <v>0</v>
      </c>
      <c r="L13" s="12">
        <f>K13+J13+I13+H13+G13+F13+E13+D13</f>
        <v>100</v>
      </c>
      <c r="M13" s="17"/>
      <c r="N13" s="18"/>
      <c r="V13" s="2"/>
      <c r="W13" s="2"/>
      <c r="X13" s="2"/>
      <c r="Y13" s="2"/>
    </row>
    <row r="14" spans="1:25" ht="24" x14ac:dyDescent="0.55000000000000004">
      <c r="A14" s="19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2"/>
      <c r="M14" s="23"/>
      <c r="N14" s="24"/>
      <c r="O14" s="25"/>
    </row>
    <row r="15" spans="1:25" ht="24" x14ac:dyDescent="0.55000000000000004">
      <c r="A15" s="19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2"/>
      <c r="M15" s="23"/>
      <c r="N15" s="24"/>
      <c r="O15" s="25"/>
    </row>
    <row r="16" spans="1:25" ht="24" x14ac:dyDescent="0.55000000000000004">
      <c r="A16" s="19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2"/>
      <c r="M16" s="23"/>
      <c r="N16" s="24"/>
      <c r="O16" s="25"/>
    </row>
    <row r="17" spans="1:21" x14ac:dyDescent="0.2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9" spans="1:21" ht="24" x14ac:dyDescent="0.55000000000000004">
      <c r="A19" s="34" t="s">
        <v>26</v>
      </c>
      <c r="B19" s="34"/>
      <c r="C19" s="34"/>
      <c r="D19" s="34"/>
      <c r="E19" s="34"/>
    </row>
    <row r="20" spans="1:21" ht="20.100000000000001" customHeight="1" x14ac:dyDescent="0.2"/>
    <row r="21" spans="1:21" ht="50.1" customHeight="1" x14ac:dyDescent="0.2">
      <c r="A21" s="35" t="s">
        <v>0</v>
      </c>
      <c r="B21" s="30" t="s">
        <v>9</v>
      </c>
      <c r="C21" s="30" t="s">
        <v>1</v>
      </c>
      <c r="D21" s="30" t="s">
        <v>11</v>
      </c>
      <c r="E21" s="30"/>
      <c r="F21" s="30"/>
      <c r="G21" s="30"/>
      <c r="H21" s="30"/>
      <c r="I21" s="30"/>
      <c r="J21" s="30"/>
      <c r="K21" s="30"/>
      <c r="L21" s="28" t="s">
        <v>12</v>
      </c>
      <c r="M21" s="30" t="s">
        <v>2</v>
      </c>
      <c r="N21" s="30"/>
      <c r="R21" s="3" t="s">
        <v>13</v>
      </c>
    </row>
    <row r="22" spans="1:21" ht="24" x14ac:dyDescent="0.2">
      <c r="A22" s="36"/>
      <c r="B22" s="30"/>
      <c r="C22" s="30"/>
      <c r="D22" s="26">
        <v>4</v>
      </c>
      <c r="E22" s="26">
        <v>3.5</v>
      </c>
      <c r="F22" s="26">
        <v>3</v>
      </c>
      <c r="G22" s="26">
        <v>2.5</v>
      </c>
      <c r="H22" s="26">
        <v>2</v>
      </c>
      <c r="I22" s="26">
        <v>1.5</v>
      </c>
      <c r="J22" s="26">
        <v>1</v>
      </c>
      <c r="K22" s="26">
        <v>0</v>
      </c>
      <c r="L22" s="29"/>
      <c r="M22" s="26" t="s">
        <v>10</v>
      </c>
      <c r="N22" s="26" t="s">
        <v>8</v>
      </c>
    </row>
    <row r="23" spans="1:21" ht="24" x14ac:dyDescent="0.55000000000000004">
      <c r="A23" s="13" t="s">
        <v>3</v>
      </c>
      <c r="B23" s="14">
        <v>40</v>
      </c>
      <c r="C23" s="16">
        <v>75</v>
      </c>
      <c r="D23" s="15">
        <v>5</v>
      </c>
      <c r="E23" s="15">
        <v>10</v>
      </c>
      <c r="F23" s="15">
        <v>15</v>
      </c>
      <c r="G23" s="15">
        <v>2</v>
      </c>
      <c r="H23" s="15">
        <v>3</v>
      </c>
      <c r="I23" s="15">
        <v>1</v>
      </c>
      <c r="J23" s="15">
        <v>4</v>
      </c>
      <c r="K23" s="15">
        <v>0</v>
      </c>
      <c r="L23" s="5">
        <f>K23+J23+I23+H23+G23+F23+E23+D23</f>
        <v>40</v>
      </c>
      <c r="M23" s="6">
        <f>F23+E23+D23</f>
        <v>30</v>
      </c>
      <c r="N23" s="7">
        <f>(T23*U23)/S23</f>
        <v>75</v>
      </c>
      <c r="S23" s="1">
        <f>B23</f>
        <v>40</v>
      </c>
      <c r="T23" s="1">
        <v>100</v>
      </c>
      <c r="U23" s="1">
        <f>F23+E23+D23</f>
        <v>30</v>
      </c>
    </row>
    <row r="24" spans="1:21" ht="24" x14ac:dyDescent="0.55000000000000004">
      <c r="A24" s="13" t="s">
        <v>4</v>
      </c>
      <c r="B24" s="14">
        <v>30</v>
      </c>
      <c r="C24" s="16">
        <v>80</v>
      </c>
      <c r="D24" s="15">
        <v>10</v>
      </c>
      <c r="E24" s="15">
        <v>5</v>
      </c>
      <c r="F24" s="15">
        <v>0</v>
      </c>
      <c r="G24" s="15">
        <v>0</v>
      </c>
      <c r="H24" s="15">
        <v>3</v>
      </c>
      <c r="I24" s="15">
        <v>12</v>
      </c>
      <c r="J24" s="15">
        <v>0</v>
      </c>
      <c r="K24" s="15">
        <v>0</v>
      </c>
      <c r="L24" s="5">
        <f t="shared" ref="L24:L26" si="5">K24+J24+I24+H24+G24+F24+E24+D24</f>
        <v>30</v>
      </c>
      <c r="M24" s="8">
        <f>F24+E24+D24</f>
        <v>15</v>
      </c>
      <c r="N24" s="7">
        <f t="shared" ref="N24:N26" si="6">(T24*U24)/S24</f>
        <v>50</v>
      </c>
      <c r="S24" s="1">
        <f t="shared" ref="S24:S27" si="7">B24</f>
        <v>30</v>
      </c>
      <c r="T24" s="1">
        <v>100</v>
      </c>
      <c r="U24" s="1">
        <f t="shared" ref="U24:U27" si="8">F24+E24+D24</f>
        <v>15</v>
      </c>
    </row>
    <row r="25" spans="1:21" ht="24" x14ac:dyDescent="0.55000000000000004">
      <c r="A25" s="13" t="s">
        <v>5</v>
      </c>
      <c r="B25" s="14">
        <v>42</v>
      </c>
      <c r="C25" s="16">
        <v>75</v>
      </c>
      <c r="D25" s="15">
        <v>21</v>
      </c>
      <c r="E25" s="15">
        <v>0</v>
      </c>
      <c r="F25" s="15">
        <v>0</v>
      </c>
      <c r="G25" s="15">
        <v>0</v>
      </c>
      <c r="H25" s="15">
        <v>21</v>
      </c>
      <c r="I25" s="15">
        <v>0</v>
      </c>
      <c r="J25" s="15">
        <v>0</v>
      </c>
      <c r="K25" s="15">
        <v>0</v>
      </c>
      <c r="L25" s="5">
        <f t="shared" si="5"/>
        <v>42</v>
      </c>
      <c r="M25" s="8">
        <f>F25+E25+D25</f>
        <v>21</v>
      </c>
      <c r="N25" s="7">
        <f t="shared" si="6"/>
        <v>50</v>
      </c>
      <c r="S25" s="1">
        <f t="shared" si="7"/>
        <v>42</v>
      </c>
      <c r="T25" s="1">
        <v>100</v>
      </c>
      <c r="U25" s="1">
        <f t="shared" si="8"/>
        <v>21</v>
      </c>
    </row>
    <row r="26" spans="1:21" ht="24" x14ac:dyDescent="0.55000000000000004">
      <c r="A26" s="13" t="s">
        <v>6</v>
      </c>
      <c r="B26" s="14">
        <v>43</v>
      </c>
      <c r="C26" s="16">
        <v>95</v>
      </c>
      <c r="D26" s="15">
        <v>21</v>
      </c>
      <c r="E26" s="15">
        <v>0</v>
      </c>
      <c r="F26" s="15">
        <v>0</v>
      </c>
      <c r="G26" s="15">
        <v>0</v>
      </c>
      <c r="H26" s="15">
        <v>0</v>
      </c>
      <c r="I26" s="15">
        <v>22</v>
      </c>
      <c r="J26" s="15">
        <v>0</v>
      </c>
      <c r="K26" s="15">
        <v>0</v>
      </c>
      <c r="L26" s="5">
        <f t="shared" si="5"/>
        <v>43</v>
      </c>
      <c r="M26" s="8">
        <f>F26+E26+D26</f>
        <v>21</v>
      </c>
      <c r="N26" s="7">
        <f t="shared" si="6"/>
        <v>48.837209302325583</v>
      </c>
      <c r="S26" s="1">
        <f t="shared" si="7"/>
        <v>43</v>
      </c>
      <c r="T26" s="1">
        <v>100</v>
      </c>
      <c r="U26" s="1">
        <f t="shared" si="8"/>
        <v>21</v>
      </c>
    </row>
    <row r="27" spans="1:21" ht="24" x14ac:dyDescent="0.55000000000000004">
      <c r="A27" s="26" t="s">
        <v>7</v>
      </c>
      <c r="B27" s="9">
        <f>B26+B25+B24+B23</f>
        <v>155</v>
      </c>
      <c r="C27" s="10"/>
      <c r="D27" s="8">
        <f t="shared" ref="D27:M27" si="9">SUM(D23:D26)</f>
        <v>57</v>
      </c>
      <c r="E27" s="8">
        <f t="shared" si="9"/>
        <v>15</v>
      </c>
      <c r="F27" s="8">
        <f t="shared" si="9"/>
        <v>15</v>
      </c>
      <c r="G27" s="8">
        <f t="shared" si="9"/>
        <v>2</v>
      </c>
      <c r="H27" s="8">
        <f t="shared" si="9"/>
        <v>27</v>
      </c>
      <c r="I27" s="8">
        <f t="shared" si="9"/>
        <v>35</v>
      </c>
      <c r="J27" s="8">
        <f t="shared" si="9"/>
        <v>4</v>
      </c>
      <c r="K27" s="8">
        <f t="shared" si="9"/>
        <v>0</v>
      </c>
      <c r="L27" s="9">
        <f t="shared" si="9"/>
        <v>155</v>
      </c>
      <c r="M27" s="8">
        <f t="shared" si="9"/>
        <v>87</v>
      </c>
      <c r="N27" s="7">
        <f>(T27*M27)/L27</f>
        <v>56.12903225806452</v>
      </c>
      <c r="S27" s="1">
        <f t="shared" si="7"/>
        <v>155</v>
      </c>
      <c r="T27" s="1">
        <v>100</v>
      </c>
      <c r="U27" s="1">
        <f t="shared" si="8"/>
        <v>87</v>
      </c>
    </row>
    <row r="28" spans="1:21" ht="24" x14ac:dyDescent="0.55000000000000004">
      <c r="A28" s="32" t="s">
        <v>8</v>
      </c>
      <c r="B28" s="33"/>
      <c r="C28" s="7">
        <f>AVERAGE(C23:C26)</f>
        <v>81.25</v>
      </c>
      <c r="D28" s="11">
        <f>(D27*T27)/B27</f>
        <v>36.774193548387096</v>
      </c>
      <c r="E28" s="11">
        <f>(E27*T27)/B27</f>
        <v>9.67741935483871</v>
      </c>
      <c r="F28" s="11">
        <f>(F27*T27)/B27</f>
        <v>9.67741935483871</v>
      </c>
      <c r="G28" s="11">
        <f>(G27*T27)/B27</f>
        <v>1.2903225806451613</v>
      </c>
      <c r="H28" s="11">
        <f>(H27*T27)/B27</f>
        <v>17.419354838709676</v>
      </c>
      <c r="I28" s="11">
        <f>(I27*T27)/B27</f>
        <v>22.580645161290324</v>
      </c>
      <c r="J28" s="11">
        <f>(J27*T27)/B27</f>
        <v>2.5806451612903225</v>
      </c>
      <c r="K28" s="11">
        <f>(K27*T27)/B27</f>
        <v>0</v>
      </c>
      <c r="L28" s="12">
        <f>K28+J28+I28+H28+G28+F28+E28+D28</f>
        <v>100</v>
      </c>
      <c r="M28" s="17"/>
      <c r="N28" s="18"/>
    </row>
  </sheetData>
  <mergeCells count="17">
    <mergeCell ref="A3:N3"/>
    <mergeCell ref="A4:D4"/>
    <mergeCell ref="A6:A7"/>
    <mergeCell ref="B6:B7"/>
    <mergeCell ref="C6:C7"/>
    <mergeCell ref="D6:K6"/>
    <mergeCell ref="L6:L7"/>
    <mergeCell ref="M6:N6"/>
    <mergeCell ref="A13:B13"/>
    <mergeCell ref="A28:B28"/>
    <mergeCell ref="L21:L22"/>
    <mergeCell ref="M21:N21"/>
    <mergeCell ref="A19:E19"/>
    <mergeCell ref="A21:A22"/>
    <mergeCell ref="B21:B22"/>
    <mergeCell ref="C21:C22"/>
    <mergeCell ref="D21:K21"/>
  </mergeCells>
  <pageMargins left="0.78740157480314965" right="0.70866141732283472" top="0.55118110236220474" bottom="0.35433070866141736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P12" sqref="P12"/>
    </sheetView>
  </sheetViews>
  <sheetFormatPr defaultRowHeight="14.25" x14ac:dyDescent="0.2"/>
  <cols>
    <col min="1" max="1" width="9.25" customWidth="1"/>
    <col min="2" max="2" width="6.625" customWidth="1"/>
    <col min="3" max="3" width="12.125" customWidth="1"/>
    <col min="4" max="11" width="4.125" customWidth="1"/>
    <col min="12" max="12" width="6.375" customWidth="1"/>
    <col min="13" max="13" width="6.25" customWidth="1"/>
    <col min="14" max="14" width="7.375" customWidth="1"/>
    <col min="18" max="18" width="15.75" customWidth="1"/>
    <col min="19" max="21" width="4.625" hidden="1" customWidth="1"/>
    <col min="22" max="22" width="7.125" customWidth="1"/>
    <col min="23" max="27" width="4.625" customWidth="1"/>
  </cols>
  <sheetData>
    <row r="1" spans="1:25" ht="30" customHeight="1" x14ac:dyDescent="0.2"/>
    <row r="2" spans="1:25" ht="30" customHeight="1" x14ac:dyDescent="0.2"/>
    <row r="3" spans="1:25" ht="40.5" customHeight="1" x14ac:dyDescent="0.2"/>
    <row r="4" spans="1:25" ht="36" customHeight="1" x14ac:dyDescent="0.55000000000000004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5" ht="20.100000000000001" customHeight="1" x14ac:dyDescent="0.55000000000000004">
      <c r="A5" s="34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25" ht="20.100000000000001" customHeight="1" x14ac:dyDescent="0.2"/>
    <row r="7" spans="1:25" ht="50.1" customHeight="1" x14ac:dyDescent="0.2">
      <c r="A7" s="35" t="s">
        <v>0</v>
      </c>
      <c r="B7" s="30" t="s">
        <v>9</v>
      </c>
      <c r="C7" s="30" t="s">
        <v>1</v>
      </c>
      <c r="D7" s="30" t="s">
        <v>11</v>
      </c>
      <c r="E7" s="30"/>
      <c r="F7" s="30"/>
      <c r="G7" s="30"/>
      <c r="H7" s="30"/>
      <c r="I7" s="30"/>
      <c r="J7" s="30"/>
      <c r="K7" s="30"/>
      <c r="L7" s="28" t="s">
        <v>12</v>
      </c>
      <c r="M7" s="30" t="s">
        <v>33</v>
      </c>
      <c r="N7" s="30"/>
      <c r="R7" s="3" t="s">
        <v>13</v>
      </c>
    </row>
    <row r="8" spans="1:25" ht="35.1" customHeight="1" x14ac:dyDescent="0.2">
      <c r="A8" s="36"/>
      <c r="B8" s="30"/>
      <c r="C8" s="30"/>
      <c r="D8" s="42" t="s">
        <v>29</v>
      </c>
      <c r="E8" s="43"/>
      <c r="F8" s="42" t="s">
        <v>30</v>
      </c>
      <c r="G8" s="43"/>
      <c r="H8" s="42" t="s">
        <v>31</v>
      </c>
      <c r="I8" s="43"/>
      <c r="J8" s="42" t="s">
        <v>32</v>
      </c>
      <c r="K8" s="43"/>
      <c r="L8" s="29"/>
      <c r="M8" s="26" t="s">
        <v>10</v>
      </c>
      <c r="N8" s="26" t="s">
        <v>8</v>
      </c>
    </row>
    <row r="9" spans="1:25" ht="24" x14ac:dyDescent="0.55000000000000004">
      <c r="A9" s="13" t="s">
        <v>3</v>
      </c>
      <c r="B9" s="14">
        <v>40</v>
      </c>
      <c r="C9" s="16">
        <v>85</v>
      </c>
      <c r="D9" s="40">
        <v>20</v>
      </c>
      <c r="E9" s="41"/>
      <c r="F9" s="40">
        <v>10</v>
      </c>
      <c r="G9" s="41"/>
      <c r="H9" s="40">
        <v>5</v>
      </c>
      <c r="I9" s="41"/>
      <c r="J9" s="40">
        <v>5</v>
      </c>
      <c r="K9" s="41"/>
      <c r="L9" s="5">
        <f>K9+J9+I9+H9+G9+F9+E9+D9</f>
        <v>40</v>
      </c>
      <c r="M9" s="6">
        <f>D9+F9+H9</f>
        <v>35</v>
      </c>
      <c r="N9" s="7">
        <f>(T9*U9)/S9</f>
        <v>87.5</v>
      </c>
      <c r="S9" s="1">
        <f>B9</f>
        <v>40</v>
      </c>
      <c r="T9" s="1">
        <v>100</v>
      </c>
      <c r="U9" s="1">
        <f>M9</f>
        <v>35</v>
      </c>
      <c r="V9" s="2"/>
      <c r="W9" s="2"/>
      <c r="X9" s="2"/>
      <c r="Y9" s="2"/>
    </row>
    <row r="10" spans="1:25" ht="24" x14ac:dyDescent="0.55000000000000004">
      <c r="A10" s="13" t="s">
        <v>4</v>
      </c>
      <c r="B10" s="14">
        <v>42</v>
      </c>
      <c r="C10" s="16">
        <v>78</v>
      </c>
      <c r="D10" s="40">
        <v>20</v>
      </c>
      <c r="E10" s="41"/>
      <c r="F10" s="40">
        <v>10</v>
      </c>
      <c r="G10" s="41"/>
      <c r="H10" s="40">
        <v>12</v>
      </c>
      <c r="I10" s="41"/>
      <c r="J10" s="40">
        <v>0</v>
      </c>
      <c r="K10" s="41"/>
      <c r="L10" s="5">
        <f t="shared" ref="L10:L12" si="0">K10+J10+I10+H10+G10+F10+E10+D10</f>
        <v>42</v>
      </c>
      <c r="M10" s="6">
        <f t="shared" ref="M10:M12" si="1">D10+F10+H10</f>
        <v>42</v>
      </c>
      <c r="N10" s="7">
        <f t="shared" ref="N10:N12" si="2">(T10*U10)/S10</f>
        <v>100</v>
      </c>
      <c r="S10" s="1">
        <f t="shared" ref="S10:S13" si="3">B10</f>
        <v>42</v>
      </c>
      <c r="T10" s="1">
        <v>100</v>
      </c>
      <c r="U10" s="1">
        <f t="shared" ref="U10:U12" si="4">M10</f>
        <v>42</v>
      </c>
      <c r="V10" s="2"/>
      <c r="W10" s="2"/>
      <c r="X10" s="2"/>
      <c r="Y10" s="2"/>
    </row>
    <row r="11" spans="1:25" ht="24" x14ac:dyDescent="0.55000000000000004">
      <c r="A11" s="13" t="s">
        <v>5</v>
      </c>
      <c r="B11" s="14">
        <v>40</v>
      </c>
      <c r="C11" s="16">
        <v>76</v>
      </c>
      <c r="D11" s="40">
        <v>20</v>
      </c>
      <c r="E11" s="41"/>
      <c r="F11" s="40">
        <v>10</v>
      </c>
      <c r="G11" s="41"/>
      <c r="H11" s="40">
        <v>10</v>
      </c>
      <c r="I11" s="41"/>
      <c r="J11" s="40">
        <v>0</v>
      </c>
      <c r="K11" s="41"/>
      <c r="L11" s="5">
        <f t="shared" si="0"/>
        <v>40</v>
      </c>
      <c r="M11" s="6">
        <f t="shared" si="1"/>
        <v>40</v>
      </c>
      <c r="N11" s="7">
        <f t="shared" si="2"/>
        <v>100</v>
      </c>
      <c r="S11" s="1">
        <f t="shared" si="3"/>
        <v>40</v>
      </c>
      <c r="T11" s="1">
        <v>100</v>
      </c>
      <c r="U11" s="1">
        <f t="shared" si="4"/>
        <v>40</v>
      </c>
      <c r="V11" s="2"/>
      <c r="W11" s="2"/>
      <c r="X11" s="2"/>
      <c r="Y11" s="2"/>
    </row>
    <row r="12" spans="1:25" ht="24" x14ac:dyDescent="0.55000000000000004">
      <c r="A12" s="13" t="s">
        <v>6</v>
      </c>
      <c r="B12" s="14">
        <v>43</v>
      </c>
      <c r="C12" s="16">
        <v>75</v>
      </c>
      <c r="D12" s="40">
        <v>20</v>
      </c>
      <c r="E12" s="41"/>
      <c r="F12" s="40">
        <v>15</v>
      </c>
      <c r="G12" s="41"/>
      <c r="H12" s="40">
        <v>8</v>
      </c>
      <c r="I12" s="41"/>
      <c r="J12" s="40">
        <v>0</v>
      </c>
      <c r="K12" s="41"/>
      <c r="L12" s="5">
        <f t="shared" si="0"/>
        <v>43</v>
      </c>
      <c r="M12" s="6">
        <f t="shared" si="1"/>
        <v>43</v>
      </c>
      <c r="N12" s="7">
        <f t="shared" si="2"/>
        <v>100</v>
      </c>
      <c r="S12" s="1">
        <f t="shared" si="3"/>
        <v>43</v>
      </c>
      <c r="T12" s="1">
        <v>100</v>
      </c>
      <c r="U12" s="1">
        <f t="shared" si="4"/>
        <v>43</v>
      </c>
      <c r="V12" s="2"/>
      <c r="W12" s="2"/>
      <c r="X12" s="2"/>
      <c r="Y12" s="2"/>
    </row>
    <row r="13" spans="1:25" ht="24" x14ac:dyDescent="0.55000000000000004">
      <c r="A13" s="26" t="s">
        <v>7</v>
      </c>
      <c r="B13" s="9">
        <f>B12+B11+B10+B9</f>
        <v>165</v>
      </c>
      <c r="C13" s="10"/>
      <c r="D13" s="32">
        <f>SUM(D9:D12)</f>
        <v>80</v>
      </c>
      <c r="E13" s="33"/>
      <c r="F13" s="32">
        <f>SUM(F9:F12)</f>
        <v>45</v>
      </c>
      <c r="G13" s="33"/>
      <c r="H13" s="32">
        <f>SUM(H9:H12)</f>
        <v>35</v>
      </c>
      <c r="I13" s="33"/>
      <c r="J13" s="32">
        <f>SUM(J9:J12)</f>
        <v>5</v>
      </c>
      <c r="K13" s="33"/>
      <c r="L13" s="9">
        <f>SUM(L9:L12)</f>
        <v>165</v>
      </c>
      <c r="M13" s="8">
        <f>SUM(M9:M12)</f>
        <v>160</v>
      </c>
      <c r="N13" s="7">
        <f>(T13*M13)/L13</f>
        <v>96.969696969696969</v>
      </c>
      <c r="S13" s="1">
        <f t="shared" si="3"/>
        <v>165</v>
      </c>
      <c r="T13" s="1">
        <v>100</v>
      </c>
      <c r="U13" s="1">
        <f>M13</f>
        <v>160</v>
      </c>
      <c r="V13" s="2"/>
      <c r="W13" s="2"/>
      <c r="X13" s="2"/>
      <c r="Y13" s="2"/>
    </row>
    <row r="14" spans="1:25" ht="24" x14ac:dyDescent="0.55000000000000004">
      <c r="A14" s="32" t="s">
        <v>8</v>
      </c>
      <c r="B14" s="33"/>
      <c r="C14" s="7">
        <f>AVERAGE(C9:C12)</f>
        <v>78.5</v>
      </c>
      <c r="D14" s="38">
        <f>(D13*T13)/B13</f>
        <v>48.484848484848484</v>
      </c>
      <c r="E14" s="39"/>
      <c r="F14" s="38">
        <f>(F13*T13)/B13</f>
        <v>27.272727272727273</v>
      </c>
      <c r="G14" s="39"/>
      <c r="H14" s="38">
        <f>(H13*T13)/B13</f>
        <v>21.212121212121211</v>
      </c>
      <c r="I14" s="39"/>
      <c r="J14" s="38">
        <f>(J13*T13)/B13</f>
        <v>3.0303030303030303</v>
      </c>
      <c r="K14" s="39"/>
      <c r="L14" s="27">
        <f>K14+J14+I14+H14+G14+F14+E14+D14</f>
        <v>100</v>
      </c>
      <c r="M14" s="17"/>
      <c r="N14" s="18"/>
    </row>
    <row r="17" spans="1:21" ht="24" x14ac:dyDescent="0.55000000000000004">
      <c r="A17" s="34" t="s">
        <v>34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21" ht="20.100000000000001" customHeight="1" x14ac:dyDescent="0.2"/>
    <row r="19" spans="1:21" ht="50.1" customHeight="1" x14ac:dyDescent="0.2">
      <c r="A19" s="35" t="s">
        <v>0</v>
      </c>
      <c r="B19" s="30" t="s">
        <v>9</v>
      </c>
      <c r="C19" s="30" t="s">
        <v>1</v>
      </c>
      <c r="D19" s="30" t="s">
        <v>11</v>
      </c>
      <c r="E19" s="30"/>
      <c r="F19" s="30"/>
      <c r="G19" s="30"/>
      <c r="H19" s="30"/>
      <c r="I19" s="30"/>
      <c r="J19" s="30"/>
      <c r="K19" s="30"/>
      <c r="L19" s="28" t="s">
        <v>12</v>
      </c>
      <c r="M19" s="30" t="s">
        <v>33</v>
      </c>
      <c r="N19" s="30"/>
      <c r="R19" s="3" t="s">
        <v>13</v>
      </c>
    </row>
    <row r="20" spans="1:21" ht="24" x14ac:dyDescent="0.2">
      <c r="A20" s="36"/>
      <c r="B20" s="30"/>
      <c r="C20" s="30"/>
      <c r="D20" s="42" t="s">
        <v>29</v>
      </c>
      <c r="E20" s="43"/>
      <c r="F20" s="42" t="s">
        <v>30</v>
      </c>
      <c r="G20" s="43"/>
      <c r="H20" s="42" t="s">
        <v>31</v>
      </c>
      <c r="I20" s="43"/>
      <c r="J20" s="42" t="s">
        <v>32</v>
      </c>
      <c r="K20" s="43"/>
      <c r="L20" s="29"/>
      <c r="M20" s="26" t="s">
        <v>10</v>
      </c>
      <c r="N20" s="26" t="s">
        <v>8</v>
      </c>
    </row>
    <row r="21" spans="1:21" ht="24" x14ac:dyDescent="0.55000000000000004">
      <c r="A21" s="13" t="s">
        <v>3</v>
      </c>
      <c r="B21" s="14">
        <v>40</v>
      </c>
      <c r="C21" s="16">
        <v>85</v>
      </c>
      <c r="D21" s="40">
        <v>20</v>
      </c>
      <c r="E21" s="41"/>
      <c r="F21" s="40">
        <v>10</v>
      </c>
      <c r="G21" s="41"/>
      <c r="H21" s="40">
        <v>5</v>
      </c>
      <c r="I21" s="41"/>
      <c r="J21" s="40">
        <v>5</v>
      </c>
      <c r="K21" s="41"/>
      <c r="L21" s="5">
        <f>K21+J21+I21+H21+G21+F21+E21+D21</f>
        <v>40</v>
      </c>
      <c r="M21" s="6">
        <f>D21+F21+H21</f>
        <v>35</v>
      </c>
      <c r="N21" s="7">
        <f>(T21*U21)/S21</f>
        <v>87.5</v>
      </c>
      <c r="S21" s="1">
        <f>B21</f>
        <v>40</v>
      </c>
      <c r="T21" s="1">
        <v>100</v>
      </c>
      <c r="U21" s="1">
        <f>M21</f>
        <v>35</v>
      </c>
    </row>
    <row r="22" spans="1:21" ht="24" x14ac:dyDescent="0.55000000000000004">
      <c r="A22" s="13" t="s">
        <v>4</v>
      </c>
      <c r="B22" s="14">
        <v>42</v>
      </c>
      <c r="C22" s="16">
        <v>78</v>
      </c>
      <c r="D22" s="40">
        <v>20</v>
      </c>
      <c r="E22" s="41"/>
      <c r="F22" s="40">
        <v>10</v>
      </c>
      <c r="G22" s="41"/>
      <c r="H22" s="40">
        <v>12</v>
      </c>
      <c r="I22" s="41"/>
      <c r="J22" s="40">
        <v>0</v>
      </c>
      <c r="K22" s="41"/>
      <c r="L22" s="5">
        <f t="shared" ref="L22:L24" si="5">K22+J22+I22+H22+G22+F22+E22+D22</f>
        <v>42</v>
      </c>
      <c r="M22" s="6">
        <f t="shared" ref="M22:M24" si="6">D22+F22+H22</f>
        <v>42</v>
      </c>
      <c r="N22" s="7">
        <f t="shared" ref="N22:N24" si="7">(T22*U22)/S22</f>
        <v>100</v>
      </c>
      <c r="S22" s="1">
        <f t="shared" ref="S22:S25" si="8">B22</f>
        <v>42</v>
      </c>
      <c r="T22" s="1">
        <v>100</v>
      </c>
      <c r="U22" s="1">
        <f t="shared" ref="U22:U24" si="9">M22</f>
        <v>42</v>
      </c>
    </row>
    <row r="23" spans="1:21" ht="24" x14ac:dyDescent="0.55000000000000004">
      <c r="A23" s="13" t="s">
        <v>5</v>
      </c>
      <c r="B23" s="14">
        <v>40</v>
      </c>
      <c r="C23" s="16">
        <v>76</v>
      </c>
      <c r="D23" s="40">
        <v>20</v>
      </c>
      <c r="E23" s="41"/>
      <c r="F23" s="40">
        <v>10</v>
      </c>
      <c r="G23" s="41"/>
      <c r="H23" s="40">
        <v>10</v>
      </c>
      <c r="I23" s="41"/>
      <c r="J23" s="40">
        <v>0</v>
      </c>
      <c r="K23" s="41"/>
      <c r="L23" s="5">
        <f t="shared" si="5"/>
        <v>40</v>
      </c>
      <c r="M23" s="6">
        <f t="shared" si="6"/>
        <v>40</v>
      </c>
      <c r="N23" s="7">
        <f t="shared" si="7"/>
        <v>100</v>
      </c>
      <c r="S23" s="1">
        <f t="shared" si="8"/>
        <v>40</v>
      </c>
      <c r="T23" s="1">
        <v>100</v>
      </c>
      <c r="U23" s="1">
        <f t="shared" si="9"/>
        <v>40</v>
      </c>
    </row>
    <row r="24" spans="1:21" ht="24" x14ac:dyDescent="0.55000000000000004">
      <c r="A24" s="13" t="s">
        <v>6</v>
      </c>
      <c r="B24" s="14">
        <v>43</v>
      </c>
      <c r="C24" s="16">
        <v>75</v>
      </c>
      <c r="D24" s="40">
        <v>20</v>
      </c>
      <c r="E24" s="41"/>
      <c r="F24" s="40">
        <v>15</v>
      </c>
      <c r="G24" s="41"/>
      <c r="H24" s="40">
        <v>8</v>
      </c>
      <c r="I24" s="41"/>
      <c r="J24" s="40">
        <v>0</v>
      </c>
      <c r="K24" s="41"/>
      <c r="L24" s="5">
        <f t="shared" si="5"/>
        <v>43</v>
      </c>
      <c r="M24" s="6">
        <f t="shared" si="6"/>
        <v>43</v>
      </c>
      <c r="N24" s="7">
        <f t="shared" si="7"/>
        <v>100</v>
      </c>
      <c r="S24" s="1">
        <f t="shared" si="8"/>
        <v>43</v>
      </c>
      <c r="T24" s="1">
        <v>100</v>
      </c>
      <c r="U24" s="1">
        <f t="shared" si="9"/>
        <v>43</v>
      </c>
    </row>
    <row r="25" spans="1:21" ht="24" x14ac:dyDescent="0.55000000000000004">
      <c r="A25" s="26" t="s">
        <v>7</v>
      </c>
      <c r="B25" s="9">
        <f>B24+B23+B22+B21</f>
        <v>165</v>
      </c>
      <c r="C25" s="10"/>
      <c r="D25" s="32">
        <f>SUM(D21:D24)</f>
        <v>80</v>
      </c>
      <c r="E25" s="33"/>
      <c r="F25" s="32">
        <f>SUM(F21:F24)</f>
        <v>45</v>
      </c>
      <c r="G25" s="33"/>
      <c r="H25" s="32">
        <f>SUM(H21:H24)</f>
        <v>35</v>
      </c>
      <c r="I25" s="33"/>
      <c r="J25" s="32">
        <f>SUM(J21:J24)</f>
        <v>5</v>
      </c>
      <c r="K25" s="33"/>
      <c r="L25" s="9">
        <f>SUM(L21:L24)</f>
        <v>165</v>
      </c>
      <c r="M25" s="8">
        <f>SUM(M21:M24)</f>
        <v>160</v>
      </c>
      <c r="N25" s="7">
        <f>(T25*M25)/L25</f>
        <v>96.969696969696969</v>
      </c>
      <c r="S25" s="1">
        <f t="shared" si="8"/>
        <v>165</v>
      </c>
      <c r="T25" s="1">
        <v>100</v>
      </c>
      <c r="U25" s="1">
        <f>M25</f>
        <v>160</v>
      </c>
    </row>
    <row r="26" spans="1:21" ht="24" x14ac:dyDescent="0.55000000000000004">
      <c r="A26" s="32" t="s">
        <v>8</v>
      </c>
      <c r="B26" s="33"/>
      <c r="C26" s="7">
        <f>AVERAGE(C21:C24)</f>
        <v>78.5</v>
      </c>
      <c r="D26" s="38">
        <f>(D25*T25)/B25</f>
        <v>48.484848484848484</v>
      </c>
      <c r="E26" s="39"/>
      <c r="F26" s="38">
        <f>(F25*T25)/B25</f>
        <v>27.272727272727273</v>
      </c>
      <c r="G26" s="39"/>
      <c r="H26" s="38">
        <f>(H25*T25)/B25</f>
        <v>21.212121212121211</v>
      </c>
      <c r="I26" s="39"/>
      <c r="J26" s="38">
        <f>(J25*T25)/B25</f>
        <v>3.0303030303030303</v>
      </c>
      <c r="K26" s="39"/>
      <c r="L26" s="27">
        <f>K26+J26+I26+H26+G26+F26+E26+D26</f>
        <v>100</v>
      </c>
      <c r="M26" s="17"/>
      <c r="N26" s="18"/>
    </row>
  </sheetData>
  <sheetProtection algorithmName="SHA-512" hashValue="MbAgd481MRBQT29y5e3dZSyl7lYgk/kKLIDkROnO2deY80ROKNwrRKQb9Ysp27qEtyeKKnDkz3Ck6wFzNwa+NQ==" saltValue="2n+KDygovPirkX9DkdfhWA==" spinCount="100000" sheet="1" objects="1" scenarios="1"/>
  <mergeCells count="73">
    <mergeCell ref="A4:N4"/>
    <mergeCell ref="A7:A8"/>
    <mergeCell ref="B7:B8"/>
    <mergeCell ref="C7:C8"/>
    <mergeCell ref="D7:K7"/>
    <mergeCell ref="L7:L8"/>
    <mergeCell ref="M7:N7"/>
    <mergeCell ref="M19:N19"/>
    <mergeCell ref="A26:B26"/>
    <mergeCell ref="A5:L5"/>
    <mergeCell ref="D8:E8"/>
    <mergeCell ref="F8:G8"/>
    <mergeCell ref="H8:I8"/>
    <mergeCell ref="J8:K8"/>
    <mergeCell ref="D9:E9"/>
    <mergeCell ref="D10:E10"/>
    <mergeCell ref="A14:B14"/>
    <mergeCell ref="A19:A20"/>
    <mergeCell ref="B19:B20"/>
    <mergeCell ref="C19:C20"/>
    <mergeCell ref="D19:K19"/>
    <mergeCell ref="D20:E20"/>
    <mergeCell ref="F20:G20"/>
    <mergeCell ref="D11:E11"/>
    <mergeCell ref="D12:E12"/>
    <mergeCell ref="D13:E13"/>
    <mergeCell ref="D14:E14"/>
    <mergeCell ref="F9:G9"/>
    <mergeCell ref="F10:G10"/>
    <mergeCell ref="F11:G11"/>
    <mergeCell ref="F12:G12"/>
    <mergeCell ref="F13:G13"/>
    <mergeCell ref="F14:G14"/>
    <mergeCell ref="J14:K14"/>
    <mergeCell ref="H9:I9"/>
    <mergeCell ref="H10:I10"/>
    <mergeCell ref="H11:I11"/>
    <mergeCell ref="H12:I12"/>
    <mergeCell ref="H13:I13"/>
    <mergeCell ref="H14:I14"/>
    <mergeCell ref="J9:K9"/>
    <mergeCell ref="J10:K10"/>
    <mergeCell ref="J11:K11"/>
    <mergeCell ref="J12:K12"/>
    <mergeCell ref="J13:K13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H24:I24"/>
    <mergeCell ref="J24:K24"/>
    <mergeCell ref="A17:L17"/>
    <mergeCell ref="D25:E25"/>
    <mergeCell ref="F25:G25"/>
    <mergeCell ref="H25:I25"/>
    <mergeCell ref="J25:K25"/>
    <mergeCell ref="D21:E21"/>
    <mergeCell ref="F21:G21"/>
    <mergeCell ref="H21:I21"/>
    <mergeCell ref="J21:K21"/>
    <mergeCell ref="D22:E22"/>
    <mergeCell ref="F22:G22"/>
    <mergeCell ref="H22:I22"/>
    <mergeCell ref="J22:K22"/>
    <mergeCell ref="L19:L20"/>
    <mergeCell ref="H20:I20"/>
    <mergeCell ref="J20:K20"/>
  </mergeCells>
  <pageMargins left="0.78740157480314965" right="0.70866141732283472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M6" sqref="M6:N7"/>
    </sheetView>
  </sheetViews>
  <sheetFormatPr defaultRowHeight="14.25" x14ac:dyDescent="0.2"/>
  <cols>
    <col min="1" max="1" width="9.25" customWidth="1"/>
    <col min="2" max="2" width="6.625" customWidth="1"/>
    <col min="3" max="3" width="12.125" customWidth="1"/>
    <col min="4" max="11" width="4.125" customWidth="1"/>
    <col min="12" max="12" width="6.375" customWidth="1"/>
    <col min="13" max="13" width="6.25" customWidth="1"/>
    <col min="14" max="14" width="7.375" customWidth="1"/>
    <col min="18" max="18" width="15.75" customWidth="1"/>
    <col min="19" max="21" width="4.625" hidden="1" customWidth="1"/>
    <col min="22" max="22" width="7.125" customWidth="1"/>
    <col min="23" max="27" width="4.625" customWidth="1"/>
  </cols>
  <sheetData>
    <row r="1" spans="1:25" ht="20.100000000000001" customHeight="1" x14ac:dyDescent="0.2"/>
    <row r="2" spans="1:25" ht="20.100000000000001" customHeight="1" x14ac:dyDescent="0.2"/>
    <row r="3" spans="1:25" ht="20.100000000000001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5" ht="20.100000000000001" customHeight="1" x14ac:dyDescent="0.55000000000000004">
      <c r="A4" s="34" t="s">
        <v>35</v>
      </c>
      <c r="B4" s="34"/>
      <c r="C4" s="34"/>
      <c r="D4" s="34"/>
    </row>
    <row r="5" spans="1:25" ht="20.100000000000001" customHeight="1" x14ac:dyDescent="0.2"/>
    <row r="6" spans="1:25" ht="50.1" customHeight="1" x14ac:dyDescent="0.2">
      <c r="A6" s="35" t="s">
        <v>0</v>
      </c>
      <c r="B6" s="30" t="s">
        <v>9</v>
      </c>
      <c r="C6" s="30" t="s">
        <v>1</v>
      </c>
      <c r="D6" s="30" t="s">
        <v>11</v>
      </c>
      <c r="E6" s="30"/>
      <c r="F6" s="30"/>
      <c r="G6" s="30"/>
      <c r="H6" s="30"/>
      <c r="I6" s="30"/>
      <c r="J6" s="30"/>
      <c r="K6" s="30"/>
      <c r="L6" s="28" t="s">
        <v>12</v>
      </c>
      <c r="M6" s="44" t="s">
        <v>38</v>
      </c>
      <c r="N6" s="44"/>
      <c r="R6" s="3" t="s">
        <v>13</v>
      </c>
    </row>
    <row r="7" spans="1:25" ht="35.1" customHeight="1" x14ac:dyDescent="0.2">
      <c r="A7" s="36"/>
      <c r="B7" s="30"/>
      <c r="C7" s="30"/>
      <c r="D7" s="42" t="s">
        <v>29</v>
      </c>
      <c r="E7" s="43"/>
      <c r="F7" s="42" t="s">
        <v>30</v>
      </c>
      <c r="G7" s="43"/>
      <c r="H7" s="42" t="s">
        <v>36</v>
      </c>
      <c r="I7" s="43"/>
      <c r="J7" s="42" t="s">
        <v>37</v>
      </c>
      <c r="K7" s="43"/>
      <c r="L7" s="29"/>
      <c r="M7" s="26" t="s">
        <v>10</v>
      </c>
      <c r="N7" s="26" t="s">
        <v>8</v>
      </c>
    </row>
    <row r="8" spans="1:25" ht="24" x14ac:dyDescent="0.55000000000000004">
      <c r="A8" s="13" t="s">
        <v>3</v>
      </c>
      <c r="B8" s="14">
        <v>40</v>
      </c>
      <c r="C8" s="16">
        <v>85</v>
      </c>
      <c r="D8" s="40">
        <v>20</v>
      </c>
      <c r="E8" s="41"/>
      <c r="F8" s="40">
        <v>10</v>
      </c>
      <c r="G8" s="41"/>
      <c r="H8" s="40">
        <v>5</v>
      </c>
      <c r="I8" s="41"/>
      <c r="J8" s="40">
        <v>5</v>
      </c>
      <c r="K8" s="41"/>
      <c r="L8" s="5">
        <f>K8+J8+I8+H8+G8+F8+E8+D8</f>
        <v>40</v>
      </c>
      <c r="M8" s="6">
        <f>D8+F8+H8</f>
        <v>35</v>
      </c>
      <c r="N8" s="7">
        <f>(T8*U8)/S8</f>
        <v>87.5</v>
      </c>
      <c r="S8" s="1">
        <f>B8</f>
        <v>40</v>
      </c>
      <c r="T8" s="1">
        <v>100</v>
      </c>
      <c r="U8" s="1">
        <f>M8</f>
        <v>35</v>
      </c>
      <c r="V8" s="2"/>
      <c r="W8" s="2"/>
      <c r="X8" s="2"/>
      <c r="Y8" s="2"/>
    </row>
    <row r="9" spans="1:25" ht="24" x14ac:dyDescent="0.55000000000000004">
      <c r="A9" s="13" t="s">
        <v>4</v>
      </c>
      <c r="B9" s="14">
        <v>42</v>
      </c>
      <c r="C9" s="16">
        <v>78</v>
      </c>
      <c r="D9" s="40">
        <v>20</v>
      </c>
      <c r="E9" s="41"/>
      <c r="F9" s="40">
        <v>10</v>
      </c>
      <c r="G9" s="41"/>
      <c r="H9" s="40">
        <v>12</v>
      </c>
      <c r="I9" s="41"/>
      <c r="J9" s="40">
        <v>0</v>
      </c>
      <c r="K9" s="41"/>
      <c r="L9" s="5">
        <f t="shared" ref="L9:L11" si="0">K9+J9+I9+H9+G9+F9+E9+D9</f>
        <v>42</v>
      </c>
      <c r="M9" s="6">
        <f t="shared" ref="M9:M11" si="1">D9+F9+H9</f>
        <v>42</v>
      </c>
      <c r="N9" s="7">
        <f t="shared" ref="N9:N11" si="2">(T9*U9)/S9</f>
        <v>100</v>
      </c>
      <c r="S9" s="1">
        <f t="shared" ref="S9:S12" si="3">B9</f>
        <v>42</v>
      </c>
      <c r="T9" s="1">
        <v>100</v>
      </c>
      <c r="U9" s="1">
        <f t="shared" ref="U9:U11" si="4">M9</f>
        <v>42</v>
      </c>
      <c r="V9" s="2"/>
      <c r="W9" s="2"/>
      <c r="X9" s="2"/>
      <c r="Y9" s="2"/>
    </row>
    <row r="10" spans="1:25" ht="24" x14ac:dyDescent="0.55000000000000004">
      <c r="A10" s="13" t="s">
        <v>5</v>
      </c>
      <c r="B10" s="14">
        <v>40</v>
      </c>
      <c r="C10" s="16">
        <v>76</v>
      </c>
      <c r="D10" s="40">
        <v>20</v>
      </c>
      <c r="E10" s="41"/>
      <c r="F10" s="40">
        <v>10</v>
      </c>
      <c r="G10" s="41"/>
      <c r="H10" s="40">
        <v>10</v>
      </c>
      <c r="I10" s="41"/>
      <c r="J10" s="40">
        <v>0</v>
      </c>
      <c r="K10" s="41"/>
      <c r="L10" s="5">
        <f t="shared" si="0"/>
        <v>40</v>
      </c>
      <c r="M10" s="6">
        <f t="shared" si="1"/>
        <v>40</v>
      </c>
      <c r="N10" s="7">
        <f t="shared" si="2"/>
        <v>100</v>
      </c>
      <c r="S10" s="1">
        <f t="shared" si="3"/>
        <v>40</v>
      </c>
      <c r="T10" s="1">
        <v>100</v>
      </c>
      <c r="U10" s="1">
        <f t="shared" si="4"/>
        <v>40</v>
      </c>
      <c r="V10" s="2"/>
      <c r="W10" s="2"/>
      <c r="X10" s="2"/>
      <c r="Y10" s="2"/>
    </row>
    <row r="11" spans="1:25" ht="24" x14ac:dyDescent="0.55000000000000004">
      <c r="A11" s="13" t="s">
        <v>6</v>
      </c>
      <c r="B11" s="14">
        <v>43</v>
      </c>
      <c r="C11" s="16">
        <v>75</v>
      </c>
      <c r="D11" s="40">
        <v>20</v>
      </c>
      <c r="E11" s="41"/>
      <c r="F11" s="40">
        <v>15</v>
      </c>
      <c r="G11" s="41"/>
      <c r="H11" s="40">
        <v>8</v>
      </c>
      <c r="I11" s="41"/>
      <c r="J11" s="40">
        <v>0</v>
      </c>
      <c r="K11" s="41"/>
      <c r="L11" s="5">
        <f t="shared" si="0"/>
        <v>43</v>
      </c>
      <c r="M11" s="6">
        <f t="shared" si="1"/>
        <v>43</v>
      </c>
      <c r="N11" s="7">
        <f t="shared" si="2"/>
        <v>100</v>
      </c>
      <c r="S11" s="1">
        <f t="shared" si="3"/>
        <v>43</v>
      </c>
      <c r="T11" s="1">
        <v>100</v>
      </c>
      <c r="U11" s="1">
        <f t="shared" si="4"/>
        <v>43</v>
      </c>
      <c r="V11" s="2"/>
      <c r="W11" s="2"/>
      <c r="X11" s="2"/>
      <c r="Y11" s="2"/>
    </row>
    <row r="12" spans="1:25" ht="24" x14ac:dyDescent="0.55000000000000004">
      <c r="A12" s="26" t="s">
        <v>7</v>
      </c>
      <c r="B12" s="9">
        <f>B11+B10+B9+B8</f>
        <v>165</v>
      </c>
      <c r="C12" s="10"/>
      <c r="D12" s="32">
        <f>SUM(D8:D11)</f>
        <v>80</v>
      </c>
      <c r="E12" s="33"/>
      <c r="F12" s="32">
        <f>SUM(F8:F11)</f>
        <v>45</v>
      </c>
      <c r="G12" s="33"/>
      <c r="H12" s="32">
        <f>SUM(H8:H11)</f>
        <v>35</v>
      </c>
      <c r="I12" s="33"/>
      <c r="J12" s="32">
        <f>SUM(J8:J11)</f>
        <v>5</v>
      </c>
      <c r="K12" s="33"/>
      <c r="L12" s="9">
        <f>SUM(L8:L11)</f>
        <v>165</v>
      </c>
      <c r="M12" s="8">
        <f>SUM(M8:M11)</f>
        <v>160</v>
      </c>
      <c r="N12" s="7">
        <f>(T12*M12)/L12</f>
        <v>96.969696969696969</v>
      </c>
      <c r="S12" s="1">
        <f t="shared" si="3"/>
        <v>165</v>
      </c>
      <c r="T12" s="1">
        <v>100</v>
      </c>
      <c r="U12" s="1">
        <f>M12</f>
        <v>160</v>
      </c>
      <c r="V12" s="2"/>
      <c r="W12" s="2"/>
      <c r="X12" s="2"/>
      <c r="Y12" s="2"/>
    </row>
    <row r="13" spans="1:25" ht="24" x14ac:dyDescent="0.55000000000000004">
      <c r="A13" s="32" t="s">
        <v>8</v>
      </c>
      <c r="B13" s="33"/>
      <c r="C13" s="7">
        <f>AVERAGE(C8:C11)</f>
        <v>78.5</v>
      </c>
      <c r="D13" s="38">
        <f>(D12*T12)/B12</f>
        <v>48.484848484848484</v>
      </c>
      <c r="E13" s="39"/>
      <c r="F13" s="38">
        <f>(F12*T12)/B12</f>
        <v>27.272727272727273</v>
      </c>
      <c r="G13" s="39"/>
      <c r="H13" s="38">
        <f>(H12*T12)/B12</f>
        <v>21.212121212121211</v>
      </c>
      <c r="I13" s="39"/>
      <c r="J13" s="38">
        <f>(J12*T12)/B12</f>
        <v>3.0303030303030303</v>
      </c>
      <c r="K13" s="39"/>
      <c r="L13" s="27">
        <f>K13+J13+I13+H13+G13+F13+E13+D13</f>
        <v>100</v>
      </c>
      <c r="M13" s="17"/>
      <c r="N13" s="18"/>
      <c r="V13" s="2"/>
      <c r="W13" s="2"/>
      <c r="X13" s="2"/>
      <c r="Y13" s="2"/>
    </row>
    <row r="14" spans="1:25" ht="24" x14ac:dyDescent="0.55000000000000004">
      <c r="A14" s="19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2"/>
      <c r="M14" s="23"/>
      <c r="N14" s="24"/>
      <c r="O14" s="25"/>
    </row>
    <row r="15" spans="1:25" ht="24" x14ac:dyDescent="0.55000000000000004">
      <c r="A15" s="19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2"/>
      <c r="M15" s="23"/>
      <c r="N15" s="24"/>
      <c r="O15" s="25"/>
    </row>
    <row r="16" spans="1:25" ht="24" x14ac:dyDescent="0.55000000000000004">
      <c r="A16" s="19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2"/>
      <c r="M16" s="23"/>
      <c r="N16" s="24"/>
      <c r="O16" s="25"/>
    </row>
    <row r="17" spans="4:15" x14ac:dyDescent="0.2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</sheetData>
  <sheetProtection algorithmName="SHA-512" hashValue="ZIwN2+wlBX5VMqT7keO5S1lDKhtuc15QQkc5uc1a3PyYDK89Y315PhYphzB4isj5auolK30TTGpVAs3kROR9Ig==" saltValue="FQ96ziP4h9b87yrbLQF03w==" spinCount="100000" sheet="1" objects="1" scenarios="1"/>
  <mergeCells count="37">
    <mergeCell ref="A13:B13"/>
    <mergeCell ref="A3:N3"/>
    <mergeCell ref="A4:D4"/>
    <mergeCell ref="A6:A7"/>
    <mergeCell ref="B6:B7"/>
    <mergeCell ref="C6:C7"/>
    <mergeCell ref="D6:K6"/>
    <mergeCell ref="L6:L7"/>
    <mergeCell ref="M6:N6"/>
    <mergeCell ref="D10:E10"/>
    <mergeCell ref="F10:G10"/>
    <mergeCell ref="H10:I10"/>
    <mergeCell ref="J10:K10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D13:E13"/>
    <mergeCell ref="F13:G13"/>
    <mergeCell ref="H13:I13"/>
    <mergeCell ref="J13:K13"/>
    <mergeCell ref="D11:E11"/>
    <mergeCell ref="F11:G11"/>
    <mergeCell ref="H11:I11"/>
    <mergeCell ref="J11:K11"/>
    <mergeCell ref="D12:E12"/>
    <mergeCell ref="F12:G12"/>
    <mergeCell ref="H12:I12"/>
    <mergeCell ref="J12:K12"/>
  </mergeCells>
  <pageMargins left="0.78740157480314965" right="0.70866141732283472" top="0.55118110236220474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หน้า1</vt:lpstr>
      <vt:lpstr>หน้า2</vt:lpstr>
      <vt:lpstr>หน้า3</vt:lpstr>
      <vt:lpstr>หน้า4</vt:lpstr>
      <vt:lpstr>หน้า5</vt:lpstr>
      <vt:lpstr>หน้า6</vt:lpstr>
      <vt:lpstr>หน้า7</vt:lpstr>
      <vt:lpstr>หน้า8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2021-03-22T05:38:34Z</cp:lastPrinted>
  <dcterms:created xsi:type="dcterms:W3CDTF">2021-03-19T03:19:08Z</dcterms:created>
  <dcterms:modified xsi:type="dcterms:W3CDTF">2021-03-23T08:43:20Z</dcterms:modified>
</cp:coreProperties>
</file>