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3พี\94-เว็บไซต์\00web\02-wicha\word\"/>
    </mc:Choice>
  </mc:AlternateContent>
  <bookViews>
    <workbookView xWindow="-105" yWindow="-105" windowWidth="23250" windowHeight="12720" activeTab="2"/>
  </bookViews>
  <sheets>
    <sheet name="หน้า1" sheetId="1" r:id="rId1"/>
    <sheet name="หน้า2" sheetId="2" r:id="rId2"/>
    <sheet name="หน้า3" sheetId="3" r:id="rId3"/>
    <sheet name="หน้า4" sheetId="5" r:id="rId4"/>
    <sheet name="หน้า5" sheetId="6" r:id="rId5"/>
    <sheet name="หน้า6" sheetId="7" r:id="rId6"/>
    <sheet name="หน้า7" sheetId="8" r:id="rId7"/>
    <sheet name="หน้า8" sheetId="9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9" l="1"/>
  <c r="J14" i="9"/>
  <c r="H14" i="9"/>
  <c r="F14" i="9"/>
  <c r="D14" i="9"/>
  <c r="C15" i="9"/>
  <c r="B14" i="9"/>
  <c r="S14" i="9" s="1"/>
  <c r="S13" i="9"/>
  <c r="U13" i="9"/>
  <c r="L13" i="9"/>
  <c r="M13" i="9"/>
  <c r="N13" i="9"/>
  <c r="M29" i="8"/>
  <c r="J29" i="8"/>
  <c r="H29" i="8"/>
  <c r="F29" i="8"/>
  <c r="D29" i="8"/>
  <c r="C30" i="8"/>
  <c r="B29" i="8"/>
  <c r="M15" i="8"/>
  <c r="J15" i="8"/>
  <c r="H15" i="8"/>
  <c r="F15" i="8"/>
  <c r="D15" i="8"/>
  <c r="C16" i="8"/>
  <c r="B15" i="8"/>
  <c r="U28" i="8"/>
  <c r="S28" i="8"/>
  <c r="L28" i="8"/>
  <c r="M28" i="8"/>
  <c r="N28" i="8"/>
  <c r="S14" i="8"/>
  <c r="U14" i="8"/>
  <c r="L14" i="8"/>
  <c r="M14" i="8"/>
  <c r="N14" i="8"/>
  <c r="K29" i="7"/>
  <c r="J29" i="7"/>
  <c r="I29" i="7"/>
  <c r="H29" i="7"/>
  <c r="G29" i="7"/>
  <c r="F29" i="7"/>
  <c r="E29" i="7"/>
  <c r="D29" i="7"/>
  <c r="C30" i="7"/>
  <c r="B29" i="7"/>
  <c r="K13" i="7"/>
  <c r="J13" i="7"/>
  <c r="I13" i="7"/>
  <c r="H13" i="7"/>
  <c r="G13" i="7"/>
  <c r="F13" i="7"/>
  <c r="E13" i="7"/>
  <c r="D13" i="7"/>
  <c r="C14" i="7"/>
  <c r="B13" i="7"/>
  <c r="S28" i="7"/>
  <c r="U28" i="7"/>
  <c r="N28" i="7" s="1"/>
  <c r="S12" i="7"/>
  <c r="U12" i="7"/>
  <c r="N12" i="7" s="1"/>
  <c r="L28" i="7"/>
  <c r="L29" i="7" s="1"/>
  <c r="M28" i="7"/>
  <c r="M29" i="7" s="1"/>
  <c r="L12" i="7"/>
  <c r="L13" i="7" s="1"/>
  <c r="M12" i="7"/>
  <c r="M13" i="7" s="1"/>
  <c r="M29" i="6"/>
  <c r="L29" i="6"/>
  <c r="K29" i="6"/>
  <c r="J29" i="6"/>
  <c r="I29" i="6"/>
  <c r="H29" i="6"/>
  <c r="G29" i="6"/>
  <c r="F29" i="6"/>
  <c r="E29" i="6"/>
  <c r="D29" i="6"/>
  <c r="C30" i="6"/>
  <c r="B29" i="6"/>
  <c r="K13" i="6"/>
  <c r="J13" i="6"/>
  <c r="I13" i="6"/>
  <c r="H13" i="6"/>
  <c r="G13" i="6"/>
  <c r="F13" i="6"/>
  <c r="L28" i="6"/>
  <c r="M28" i="6"/>
  <c r="S28" i="6"/>
  <c r="U28" i="6"/>
  <c r="N28" i="6" s="1"/>
  <c r="E13" i="6"/>
  <c r="D13" i="6"/>
  <c r="C14" i="6"/>
  <c r="B13" i="6"/>
  <c r="S12" i="6"/>
  <c r="U12" i="6"/>
  <c r="N12" i="6" s="1"/>
  <c r="L12" i="6"/>
  <c r="L13" i="6" s="1"/>
  <c r="M12" i="6"/>
  <c r="M13" i="6" s="1"/>
  <c r="K29" i="5"/>
  <c r="J29" i="5"/>
  <c r="I29" i="5"/>
  <c r="H29" i="5"/>
  <c r="G29" i="5"/>
  <c r="F29" i="5"/>
  <c r="E29" i="5"/>
  <c r="D29" i="5"/>
  <c r="B29" i="5"/>
  <c r="C30" i="5"/>
  <c r="L28" i="5"/>
  <c r="L29" i="5" s="1"/>
  <c r="M28" i="5"/>
  <c r="M29" i="5" s="1"/>
  <c r="S28" i="5"/>
  <c r="U28" i="5"/>
  <c r="N28" i="5" s="1"/>
  <c r="K13" i="5"/>
  <c r="J13" i="5"/>
  <c r="I13" i="5"/>
  <c r="H13" i="5"/>
  <c r="G13" i="5"/>
  <c r="F13" i="5"/>
  <c r="E13" i="5"/>
  <c r="D13" i="5"/>
  <c r="C14" i="5"/>
  <c r="B13" i="5"/>
  <c r="S12" i="5"/>
  <c r="U12" i="5"/>
  <c r="N12" i="5" s="1"/>
  <c r="L12" i="5"/>
  <c r="L13" i="5" s="1"/>
  <c r="M12" i="5"/>
  <c r="M13" i="5" s="1"/>
  <c r="K29" i="3"/>
  <c r="J29" i="3"/>
  <c r="I29" i="3"/>
  <c r="H29" i="3"/>
  <c r="G29" i="3"/>
  <c r="F29" i="3"/>
  <c r="E29" i="3"/>
  <c r="D29" i="3"/>
  <c r="C30" i="3"/>
  <c r="B29" i="3"/>
  <c r="S28" i="3"/>
  <c r="U28" i="3"/>
  <c r="N28" i="3" s="1"/>
  <c r="L28" i="3"/>
  <c r="M28" i="3"/>
  <c r="K13" i="3"/>
  <c r="I13" i="3"/>
  <c r="H13" i="3"/>
  <c r="G13" i="3"/>
  <c r="F13" i="3"/>
  <c r="E13" i="3"/>
  <c r="D13" i="3"/>
  <c r="C14" i="3"/>
  <c r="B13" i="3"/>
  <c r="S12" i="3"/>
  <c r="U12" i="3"/>
  <c r="L12" i="3"/>
  <c r="M12" i="3"/>
  <c r="N12" i="3"/>
  <c r="C30" i="2"/>
  <c r="B13" i="2"/>
  <c r="B29" i="2"/>
  <c r="K29" i="2"/>
  <c r="J29" i="2"/>
  <c r="I29" i="2"/>
  <c r="H29" i="2"/>
  <c r="G29" i="2"/>
  <c r="F29" i="2"/>
  <c r="E29" i="2"/>
  <c r="D29" i="2"/>
  <c r="U28" i="2"/>
  <c r="N28" i="2" s="1"/>
  <c r="S28" i="2"/>
  <c r="M28" i="2"/>
  <c r="M29" i="2" s="1"/>
  <c r="L28" i="2"/>
  <c r="L29" i="2" s="1"/>
  <c r="L12" i="2"/>
  <c r="L13" i="2" s="1"/>
  <c r="M12" i="2"/>
  <c r="M13" i="2"/>
  <c r="K13" i="2"/>
  <c r="J13" i="2"/>
  <c r="I13" i="2"/>
  <c r="H13" i="2"/>
  <c r="G13" i="2"/>
  <c r="F13" i="2"/>
  <c r="E13" i="2"/>
  <c r="D13" i="2"/>
  <c r="S12" i="2"/>
  <c r="U12" i="2"/>
  <c r="N12" i="2" s="1"/>
  <c r="C29" i="1"/>
  <c r="U27" i="1"/>
  <c r="S27" i="1"/>
  <c r="K28" i="1"/>
  <c r="J28" i="1"/>
  <c r="I28" i="1"/>
  <c r="H28" i="1"/>
  <c r="G28" i="1"/>
  <c r="F28" i="1"/>
  <c r="E28" i="1"/>
  <c r="D28" i="1"/>
  <c r="B28" i="1"/>
  <c r="M27" i="1"/>
  <c r="M28" i="1" s="1"/>
  <c r="L27" i="1"/>
  <c r="L28" i="1" s="1"/>
  <c r="C16" i="1"/>
  <c r="K15" i="1"/>
  <c r="J15" i="1"/>
  <c r="I15" i="1"/>
  <c r="H15" i="1"/>
  <c r="G15" i="1"/>
  <c r="F15" i="1"/>
  <c r="E15" i="1"/>
  <c r="D15" i="1"/>
  <c r="S14" i="1"/>
  <c r="U14" i="1"/>
  <c r="N14" i="1"/>
  <c r="M14" i="1"/>
  <c r="L14" i="1"/>
  <c r="B15" i="1"/>
  <c r="S12" i="9"/>
  <c r="M12" i="9"/>
  <c r="U12" i="9" s="1"/>
  <c r="L12" i="9"/>
  <c r="U11" i="9"/>
  <c r="N11" i="9" s="1"/>
  <c r="S11" i="9"/>
  <c r="M11" i="9"/>
  <c r="L11" i="9"/>
  <c r="S10" i="9"/>
  <c r="M10" i="9"/>
  <c r="U10" i="9" s="1"/>
  <c r="L10" i="9"/>
  <c r="S9" i="9"/>
  <c r="M9" i="9"/>
  <c r="U9" i="9" s="1"/>
  <c r="N9" i="9" s="1"/>
  <c r="L9" i="9"/>
  <c r="S8" i="9"/>
  <c r="M8" i="9"/>
  <c r="U8" i="9" s="1"/>
  <c r="N8" i="9" s="1"/>
  <c r="L8" i="9"/>
  <c r="S13" i="8"/>
  <c r="M13" i="8"/>
  <c r="U13" i="8" s="1"/>
  <c r="L13" i="8"/>
  <c r="S12" i="8"/>
  <c r="M12" i="8"/>
  <c r="U12" i="8" s="1"/>
  <c r="L12" i="8"/>
  <c r="S11" i="8"/>
  <c r="M11" i="8"/>
  <c r="U11" i="8" s="1"/>
  <c r="N11" i="8" s="1"/>
  <c r="L11" i="8"/>
  <c r="S10" i="8"/>
  <c r="M10" i="8"/>
  <c r="U10" i="8" s="1"/>
  <c r="N10" i="8" s="1"/>
  <c r="L10" i="8"/>
  <c r="S9" i="8"/>
  <c r="M9" i="8"/>
  <c r="U9" i="8" s="1"/>
  <c r="L9" i="8"/>
  <c r="L24" i="8"/>
  <c r="L25" i="8"/>
  <c r="L26" i="8"/>
  <c r="L27" i="8"/>
  <c r="L23" i="8"/>
  <c r="S27" i="8"/>
  <c r="M27" i="8"/>
  <c r="U27" i="8" s="1"/>
  <c r="N27" i="8" s="1"/>
  <c r="S26" i="8"/>
  <c r="M26" i="8"/>
  <c r="U26" i="8" s="1"/>
  <c r="N26" i="8" s="1"/>
  <c r="S25" i="8"/>
  <c r="M25" i="8"/>
  <c r="U25" i="8" s="1"/>
  <c r="S24" i="8"/>
  <c r="M24" i="8"/>
  <c r="U24" i="8" s="1"/>
  <c r="S23" i="8"/>
  <c r="M23" i="8"/>
  <c r="U23" i="8" s="1"/>
  <c r="N27" i="1" l="1"/>
  <c r="H15" i="9"/>
  <c r="N12" i="8"/>
  <c r="H16" i="8"/>
  <c r="L29" i="8"/>
  <c r="N25" i="8"/>
  <c r="N23" i="8"/>
  <c r="N24" i="8"/>
  <c r="N13" i="8"/>
  <c r="N10" i="9"/>
  <c r="N12" i="9"/>
  <c r="F16" i="8"/>
  <c r="N9" i="8"/>
  <c r="D16" i="8"/>
  <c r="D15" i="9"/>
  <c r="J16" i="8"/>
  <c r="J15" i="9"/>
  <c r="F15" i="9"/>
  <c r="L14" i="9"/>
  <c r="S15" i="8"/>
  <c r="L15" i="8"/>
  <c r="F30" i="8"/>
  <c r="H30" i="8"/>
  <c r="J30" i="8"/>
  <c r="D30" i="8"/>
  <c r="S29" i="8"/>
  <c r="L16" i="8" l="1"/>
  <c r="L15" i="9"/>
  <c r="N14" i="9"/>
  <c r="U14" i="9"/>
  <c r="N15" i="8"/>
  <c r="U15" i="8"/>
  <c r="L30" i="8"/>
  <c r="N29" i="8"/>
  <c r="U29" i="8"/>
  <c r="U27" i="6" l="1"/>
  <c r="S27" i="6"/>
  <c r="M27" i="6"/>
  <c r="L27" i="6"/>
  <c r="U26" i="6"/>
  <c r="S26" i="6"/>
  <c r="M26" i="6"/>
  <c r="L26" i="6"/>
  <c r="U25" i="6"/>
  <c r="S25" i="6"/>
  <c r="M25" i="6"/>
  <c r="L25" i="6"/>
  <c r="U24" i="6"/>
  <c r="S24" i="6"/>
  <c r="M24" i="6"/>
  <c r="L24" i="6"/>
  <c r="U23" i="6"/>
  <c r="N23" i="6" s="1"/>
  <c r="S23" i="6"/>
  <c r="M23" i="6"/>
  <c r="L23" i="6"/>
  <c r="H30" i="7"/>
  <c r="U27" i="7"/>
  <c r="S27" i="7"/>
  <c r="M27" i="7"/>
  <c r="L27" i="7"/>
  <c r="U26" i="7"/>
  <c r="S26" i="7"/>
  <c r="M26" i="7"/>
  <c r="L26" i="7"/>
  <c r="U25" i="7"/>
  <c r="S25" i="7"/>
  <c r="M25" i="7"/>
  <c r="L25" i="7"/>
  <c r="U24" i="7"/>
  <c r="S24" i="7"/>
  <c r="M24" i="7"/>
  <c r="L24" i="7"/>
  <c r="U23" i="7"/>
  <c r="S23" i="7"/>
  <c r="M23" i="7"/>
  <c r="L23" i="7"/>
  <c r="S13" i="6"/>
  <c r="U11" i="6"/>
  <c r="S11" i="6"/>
  <c r="M11" i="6"/>
  <c r="L11" i="6"/>
  <c r="U10" i="6"/>
  <c r="S10" i="6"/>
  <c r="M10" i="6"/>
  <c r="L10" i="6"/>
  <c r="U9" i="6"/>
  <c r="S9" i="6"/>
  <c r="N9" i="6" s="1"/>
  <c r="M9" i="6"/>
  <c r="L9" i="6"/>
  <c r="U8" i="6"/>
  <c r="S8" i="6"/>
  <c r="M8" i="6"/>
  <c r="L8" i="6"/>
  <c r="U7" i="6"/>
  <c r="S7" i="6"/>
  <c r="M7" i="6"/>
  <c r="L7" i="6"/>
  <c r="F30" i="5"/>
  <c r="U27" i="5"/>
  <c r="S27" i="5"/>
  <c r="N27" i="5"/>
  <c r="M27" i="5"/>
  <c r="L27" i="5"/>
  <c r="U26" i="5"/>
  <c r="S26" i="5"/>
  <c r="N26" i="5" s="1"/>
  <c r="M26" i="5"/>
  <c r="L26" i="5"/>
  <c r="U25" i="5"/>
  <c r="S25" i="5"/>
  <c r="M25" i="5"/>
  <c r="L25" i="5"/>
  <c r="U24" i="5"/>
  <c r="S24" i="5"/>
  <c r="M24" i="5"/>
  <c r="L24" i="5"/>
  <c r="U23" i="5"/>
  <c r="S23" i="5"/>
  <c r="M23" i="5"/>
  <c r="L23" i="5"/>
  <c r="H30" i="3"/>
  <c r="S29" i="3"/>
  <c r="U27" i="3"/>
  <c r="S27" i="3"/>
  <c r="M27" i="3"/>
  <c r="L27" i="3"/>
  <c r="U26" i="3"/>
  <c r="S26" i="3"/>
  <c r="M26" i="3"/>
  <c r="L26" i="3"/>
  <c r="U25" i="3"/>
  <c r="S25" i="3"/>
  <c r="M25" i="3"/>
  <c r="L25" i="3"/>
  <c r="U24" i="3"/>
  <c r="S24" i="3"/>
  <c r="M24" i="3"/>
  <c r="L24" i="3"/>
  <c r="U23" i="3"/>
  <c r="S23" i="3"/>
  <c r="M23" i="3"/>
  <c r="M29" i="3" s="1"/>
  <c r="L23" i="3"/>
  <c r="L29" i="3" s="1"/>
  <c r="S29" i="2"/>
  <c r="U27" i="2"/>
  <c r="S27" i="2"/>
  <c r="M27" i="2"/>
  <c r="L27" i="2"/>
  <c r="U26" i="2"/>
  <c r="S26" i="2"/>
  <c r="M26" i="2"/>
  <c r="L26" i="2"/>
  <c r="U25" i="2"/>
  <c r="S25" i="2"/>
  <c r="M25" i="2"/>
  <c r="L25" i="2"/>
  <c r="U24" i="2"/>
  <c r="S24" i="2"/>
  <c r="M24" i="2"/>
  <c r="L24" i="2"/>
  <c r="U23" i="2"/>
  <c r="S23" i="2"/>
  <c r="M23" i="2"/>
  <c r="L23" i="2"/>
  <c r="U11" i="7"/>
  <c r="S11" i="7"/>
  <c r="M11" i="7"/>
  <c r="L11" i="7"/>
  <c r="U10" i="7"/>
  <c r="S10" i="7"/>
  <c r="M10" i="7"/>
  <c r="L10" i="7"/>
  <c r="U9" i="7"/>
  <c r="S9" i="7"/>
  <c r="M9" i="7"/>
  <c r="L9" i="7"/>
  <c r="U8" i="7"/>
  <c r="S8" i="7"/>
  <c r="M8" i="7"/>
  <c r="L8" i="7"/>
  <c r="U7" i="7"/>
  <c r="S7" i="7"/>
  <c r="M7" i="7"/>
  <c r="L7" i="7"/>
  <c r="H14" i="5"/>
  <c r="S13" i="5"/>
  <c r="U11" i="5"/>
  <c r="S11" i="5"/>
  <c r="M11" i="5"/>
  <c r="L11" i="5"/>
  <c r="U10" i="5"/>
  <c r="S10" i="5"/>
  <c r="M10" i="5"/>
  <c r="L10" i="5"/>
  <c r="U9" i="5"/>
  <c r="S9" i="5"/>
  <c r="N9" i="5" s="1"/>
  <c r="M9" i="5"/>
  <c r="L9" i="5"/>
  <c r="U8" i="5"/>
  <c r="S8" i="5"/>
  <c r="M8" i="5"/>
  <c r="L8" i="5"/>
  <c r="U7" i="5"/>
  <c r="S7" i="5"/>
  <c r="M7" i="5"/>
  <c r="L7" i="5"/>
  <c r="J13" i="3"/>
  <c r="U11" i="3"/>
  <c r="S11" i="3"/>
  <c r="M11" i="3"/>
  <c r="L11" i="3"/>
  <c r="U10" i="3"/>
  <c r="S10" i="3"/>
  <c r="M10" i="3"/>
  <c r="L10" i="3"/>
  <c r="U9" i="3"/>
  <c r="S9" i="3"/>
  <c r="M9" i="3"/>
  <c r="L9" i="3"/>
  <c r="U8" i="3"/>
  <c r="S8" i="3"/>
  <c r="M8" i="3"/>
  <c r="L8" i="3"/>
  <c r="U7" i="3"/>
  <c r="S7" i="3"/>
  <c r="M7" i="3"/>
  <c r="M13" i="3" s="1"/>
  <c r="L7" i="3"/>
  <c r="L13" i="3" s="1"/>
  <c r="C14" i="2"/>
  <c r="S13" i="2"/>
  <c r="U11" i="2"/>
  <c r="S11" i="2"/>
  <c r="M11" i="2"/>
  <c r="L11" i="2"/>
  <c r="U10" i="2"/>
  <c r="S10" i="2"/>
  <c r="M10" i="2"/>
  <c r="L10" i="2"/>
  <c r="U9" i="2"/>
  <c r="S9" i="2"/>
  <c r="M9" i="2"/>
  <c r="L9" i="2"/>
  <c r="U8" i="2"/>
  <c r="S8" i="2"/>
  <c r="M8" i="2"/>
  <c r="L8" i="2"/>
  <c r="U7" i="2"/>
  <c r="S7" i="2"/>
  <c r="M7" i="2"/>
  <c r="L7" i="2"/>
  <c r="U26" i="1"/>
  <c r="S26" i="1"/>
  <c r="M26" i="1"/>
  <c r="L26" i="1"/>
  <c r="U25" i="1"/>
  <c r="S25" i="1"/>
  <c r="N25" i="1"/>
  <c r="M25" i="1"/>
  <c r="L25" i="1"/>
  <c r="U24" i="1"/>
  <c r="S24" i="1"/>
  <c r="M24" i="1"/>
  <c r="L24" i="1"/>
  <c r="U23" i="1"/>
  <c r="S23" i="1"/>
  <c r="M23" i="1"/>
  <c r="L23" i="1"/>
  <c r="U22" i="1"/>
  <c r="S22" i="1"/>
  <c r="M22" i="1"/>
  <c r="L22" i="1"/>
  <c r="S15" i="1"/>
  <c r="L10" i="1"/>
  <c r="L11" i="1"/>
  <c r="L12" i="1"/>
  <c r="L13" i="1"/>
  <c r="U10" i="1"/>
  <c r="U11" i="1"/>
  <c r="U12" i="1"/>
  <c r="U13" i="1"/>
  <c r="L9" i="1"/>
  <c r="L15" i="1" s="1"/>
  <c r="U9" i="1"/>
  <c r="S10" i="1"/>
  <c r="S11" i="1"/>
  <c r="S12" i="1"/>
  <c r="S13" i="1"/>
  <c r="S9" i="1"/>
  <c r="M10" i="1"/>
  <c r="M11" i="1"/>
  <c r="M12" i="1"/>
  <c r="M13" i="1"/>
  <c r="M9" i="1"/>
  <c r="N7" i="7" l="1"/>
  <c r="N9" i="7"/>
  <c r="N24" i="7"/>
  <c r="N26" i="7"/>
  <c r="N23" i="7"/>
  <c r="N29" i="6"/>
  <c r="J14" i="6"/>
  <c r="D14" i="6"/>
  <c r="F14" i="6"/>
  <c r="N23" i="5"/>
  <c r="N10" i="5"/>
  <c r="J30" i="3"/>
  <c r="N10" i="3"/>
  <c r="N25" i="3"/>
  <c r="G30" i="3"/>
  <c r="D30" i="3"/>
  <c r="N24" i="3"/>
  <c r="F30" i="3"/>
  <c r="N26" i="2"/>
  <c r="N23" i="2"/>
  <c r="D30" i="2"/>
  <c r="M15" i="1"/>
  <c r="N10" i="2"/>
  <c r="N24" i="5"/>
  <c r="N13" i="2"/>
  <c r="N24" i="2"/>
  <c r="F29" i="1"/>
  <c r="D14" i="5"/>
  <c r="N8" i="7"/>
  <c r="N10" i="7"/>
  <c r="D30" i="5"/>
  <c r="N10" i="6"/>
  <c r="G30" i="5"/>
  <c r="N24" i="1"/>
  <c r="H29" i="1"/>
  <c r="N7" i="2"/>
  <c r="D14" i="3"/>
  <c r="K30" i="3"/>
  <c r="N25" i="5"/>
  <c r="H30" i="5"/>
  <c r="N11" i="6"/>
  <c r="N24" i="6"/>
  <c r="N26" i="6"/>
  <c r="N29" i="5"/>
  <c r="D29" i="1"/>
  <c r="J29" i="1"/>
  <c r="E30" i="3"/>
  <c r="F30" i="7"/>
  <c r="N29" i="7"/>
  <c r="K30" i="5"/>
  <c r="N8" i="2"/>
  <c r="I30" i="3"/>
  <c r="H14" i="6"/>
  <c r="J30" i="7"/>
  <c r="G14" i="6"/>
  <c r="K14" i="6"/>
  <c r="N27" i="6"/>
  <c r="F30" i="6"/>
  <c r="J30" i="6"/>
  <c r="E30" i="6"/>
  <c r="G30" i="6"/>
  <c r="K30" i="6"/>
  <c r="N7" i="6"/>
  <c r="N8" i="6"/>
  <c r="N25" i="6"/>
  <c r="D30" i="6"/>
  <c r="H30" i="6"/>
  <c r="S29" i="6"/>
  <c r="I30" i="6"/>
  <c r="U29" i="6"/>
  <c r="J14" i="7"/>
  <c r="N27" i="7"/>
  <c r="D14" i="7"/>
  <c r="G30" i="7"/>
  <c r="K30" i="7"/>
  <c r="N13" i="7"/>
  <c r="N11" i="7"/>
  <c r="N25" i="7"/>
  <c r="S29" i="7"/>
  <c r="E30" i="7"/>
  <c r="I30" i="7"/>
  <c r="U29" i="7"/>
  <c r="D30" i="7"/>
  <c r="I14" i="6"/>
  <c r="U13" i="6"/>
  <c r="E14" i="6"/>
  <c r="I30" i="5"/>
  <c r="U29" i="5"/>
  <c r="J30" i="5"/>
  <c r="S29" i="5"/>
  <c r="E30" i="5"/>
  <c r="N26" i="3"/>
  <c r="N7" i="3"/>
  <c r="N8" i="3"/>
  <c r="N27" i="3"/>
  <c r="N23" i="3"/>
  <c r="U29" i="3"/>
  <c r="N27" i="2"/>
  <c r="F30" i="2"/>
  <c r="J30" i="2"/>
  <c r="G30" i="2"/>
  <c r="K30" i="2"/>
  <c r="F14" i="2"/>
  <c r="J14" i="2"/>
  <c r="N25" i="2"/>
  <c r="H30" i="2"/>
  <c r="N29" i="2"/>
  <c r="I30" i="2"/>
  <c r="U29" i="2"/>
  <c r="E30" i="2"/>
  <c r="G14" i="7"/>
  <c r="K14" i="7"/>
  <c r="H14" i="7"/>
  <c r="S13" i="7"/>
  <c r="E14" i="7"/>
  <c r="I14" i="7"/>
  <c r="U13" i="7"/>
  <c r="F14" i="7"/>
  <c r="N8" i="5"/>
  <c r="N11" i="5"/>
  <c r="F14" i="5"/>
  <c r="J14" i="5"/>
  <c r="N7" i="5"/>
  <c r="N13" i="5"/>
  <c r="G14" i="5"/>
  <c r="K14" i="5"/>
  <c r="E14" i="5"/>
  <c r="I14" i="5"/>
  <c r="U13" i="5"/>
  <c r="N11" i="3"/>
  <c r="F14" i="3"/>
  <c r="J14" i="3"/>
  <c r="N13" i="3"/>
  <c r="I14" i="3"/>
  <c r="G14" i="3"/>
  <c r="K14" i="3"/>
  <c r="N9" i="3"/>
  <c r="H14" i="3"/>
  <c r="S13" i="3"/>
  <c r="E14" i="3"/>
  <c r="U13" i="3"/>
  <c r="G14" i="2"/>
  <c r="K14" i="2"/>
  <c r="N11" i="2"/>
  <c r="N9" i="2"/>
  <c r="D14" i="2"/>
  <c r="H14" i="2"/>
  <c r="I14" i="2"/>
  <c r="U13" i="2"/>
  <c r="E14" i="2"/>
  <c r="N22" i="1"/>
  <c r="N23" i="1"/>
  <c r="N26" i="1"/>
  <c r="N28" i="1"/>
  <c r="E29" i="1"/>
  <c r="G29" i="1"/>
  <c r="K29" i="1"/>
  <c r="S28" i="1"/>
  <c r="I29" i="1"/>
  <c r="U28" i="1"/>
  <c r="N10" i="1"/>
  <c r="E16" i="1"/>
  <c r="D16" i="1"/>
  <c r="I16" i="1"/>
  <c r="H16" i="1"/>
  <c r="K16" i="1"/>
  <c r="G16" i="1"/>
  <c r="J16" i="1"/>
  <c r="F16" i="1"/>
  <c r="N9" i="1"/>
  <c r="N11" i="1"/>
  <c r="N12" i="1"/>
  <c r="N13" i="1"/>
  <c r="U15" i="1"/>
  <c r="N13" i="6" l="1"/>
  <c r="N29" i="3"/>
  <c r="L14" i="6"/>
  <c r="L30" i="6"/>
  <c r="N15" i="1"/>
  <c r="L30" i="5"/>
  <c r="L30" i="3"/>
  <c r="L30" i="7"/>
  <c r="L30" i="2"/>
  <c r="L14" i="2"/>
  <c r="L14" i="7"/>
  <c r="L14" i="5"/>
  <c r="L14" i="3"/>
  <c r="L29" i="1"/>
  <c r="L16" i="1"/>
</calcChain>
</file>

<file path=xl/sharedStrings.xml><?xml version="1.0" encoding="utf-8"?>
<sst xmlns="http://schemas.openxmlformats.org/spreadsheetml/2006/main" count="284" uniqueCount="41">
  <si>
    <t>ชั้น</t>
  </si>
  <si>
    <t>คะแนนเฉลี่ยรวมทั้งห้อง</t>
  </si>
  <si>
    <t>จำนวนนักเรียนที่ได้เกรด 3 ขึ้นไป</t>
  </si>
  <si>
    <t>ป..../1</t>
  </si>
  <si>
    <t>ป..../2</t>
  </si>
  <si>
    <t>ป..../3</t>
  </si>
  <si>
    <t>ป..../4</t>
  </si>
  <si>
    <t>ป..../5</t>
  </si>
  <si>
    <t>รวม</t>
  </si>
  <si>
    <t>ร้อยละ</t>
  </si>
  <si>
    <t xml:space="preserve">จำนวนนักเรียน
(คน)
</t>
  </si>
  <si>
    <t>คน</t>
  </si>
  <si>
    <t xml:space="preserve">           จำนวนนักเรียนที่ได้เกรด          (กรอกเป็นตัวเลข)</t>
  </si>
  <si>
    <t>รวมนักเรียนในห้อง</t>
  </si>
  <si>
    <t>กรอกข้อมูลในช่องสีเขียว</t>
  </si>
  <si>
    <t>1.วิชาภาษาไทย</t>
  </si>
  <si>
    <t>2.วิชาคณิตศาสตร์</t>
  </si>
  <si>
    <t>สรุปคะแนนชั้นประถมศึกษาปีที่ ........... ปีการศึกษา 256……</t>
  </si>
  <si>
    <t>3.วิชาวิทยาศาสตร์</t>
  </si>
  <si>
    <t>4.สังคมศึกษา ศาสนาและวัฒนธรรม</t>
  </si>
  <si>
    <t>5.วิชาประวัติศาสตร์</t>
  </si>
  <si>
    <t>6.วิชาสุขศึกษาและพลศึกษา</t>
  </si>
  <si>
    <t>7.วิชาศิลปะ</t>
  </si>
  <si>
    <t>8. วิชาการงานอาชีพ</t>
  </si>
  <si>
    <t>9.วิชาภาษาอังกฤษ</t>
  </si>
  <si>
    <t>10. วิชาหน้าที่พลเมือง</t>
  </si>
  <si>
    <t>11.วิชาคอมพิวเตอร์ (เสริม)</t>
  </si>
  <si>
    <t>12 วิชาภาษาอังกฤษ (เสริม)</t>
  </si>
  <si>
    <t>สรุปคุณลักษณะอันพึงประสงค์ ชั้นประถมศึกษาปีที่ ........... ปีการศึกษา 256……</t>
  </si>
  <si>
    <t>1. ความสามารถในการอ่าน คิด วิเคราะห์ และเขียน</t>
  </si>
  <si>
    <t xml:space="preserve">ผ่านเกณฑ์
คิดเป็นร้อยละ
</t>
  </si>
  <si>
    <t>ดีเยี่ยม</t>
  </si>
  <si>
    <t>ดี</t>
  </si>
  <si>
    <t>ผ่าน</t>
  </si>
  <si>
    <t>ไม่ผ่าน</t>
  </si>
  <si>
    <t>2. คุณลักษณะอันพึงประสงค์</t>
  </si>
  <si>
    <t>3. สมรรถนะของผู้เรียน</t>
  </si>
  <si>
    <r>
      <t xml:space="preserve">ผ่านเกณฑ์
        คิดเป็นร้อยละ       </t>
    </r>
    <r>
      <rPr>
        <sz val="9"/>
        <color theme="1"/>
        <rFont val="TH SarabunPSK"/>
        <family val="2"/>
      </rPr>
      <t>(อยู่ในช่วง ดีเยี่ยม, ดี, พอใช้)</t>
    </r>
    <r>
      <rPr>
        <sz val="11"/>
        <color theme="1"/>
        <rFont val="TH SarabunPSK"/>
        <family val="2"/>
      </rPr>
      <t xml:space="preserve">
</t>
    </r>
  </si>
  <si>
    <t>พอใช้</t>
  </si>
  <si>
    <t>ปรับปรุง</t>
  </si>
  <si>
    <t>ป..../6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</si>
</sst>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sz val="9"/>
      <color theme="1"/>
      <name val="TH SarabunPSK"/>
      <family val="2"/>
    </font>
    <font>
      <sz val="8"/>
      <name val="Tahoma"/>
      <family val="2"/>
      <charset val="222"/>
      <scheme val="minor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5" borderId="0" xfId="0" applyFont="1" applyFill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2" fontId="2" fillId="2" borderId="1" xfId="0" applyNumberFormat="1" applyFont="1" applyFill="1" applyBorder="1" applyAlignment="1" applyProtection="1">
      <alignment horizontal="center"/>
      <protection hidden="1"/>
    </xf>
    <xf numFmtId="2" fontId="4" fillId="4" borderId="1" xfId="0" applyNumberFormat="1" applyFont="1" applyFill="1" applyBorder="1" applyProtection="1">
      <protection hidden="1"/>
    </xf>
    <xf numFmtId="2" fontId="3" fillId="4" borderId="1" xfId="0" applyNumberFormat="1" applyFont="1" applyFill="1" applyBorder="1" applyProtection="1"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Protection="1">
      <protection hidden="1"/>
    </xf>
    <xf numFmtId="2" fontId="2" fillId="6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Protection="1">
      <protection hidden="1"/>
    </xf>
    <xf numFmtId="2" fontId="3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2" fontId="3" fillId="4" borderId="1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 applyProtection="1">
      <alignment horizontal="center"/>
      <protection hidden="1"/>
    </xf>
    <xf numFmtId="2" fontId="4" fillId="4" borderId="5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  <color rgb="FFCCCCFF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257176</xdr:colOff>
      <xdr:row>0</xdr:row>
      <xdr:rowOff>219075</xdr:rowOff>
    </xdr:from>
    <xdr:to>
      <xdr:col>7</xdr:col>
      <xdr:colOff>295275</xdr:colOff>
      <xdr:row>3</xdr:row>
      <xdr:rowOff>15365</xdr:rowOff>
    </xdr:to>
    <xdr:pic>
      <xdr:nvPicPr>
        <xdr:cNvPr id="3" name="Picture 2" descr="C:\Users\User\AppData\Local\Microsoft\Windows\INetCache\Content.Word\ตรารรอันนี้2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1" y="219075"/>
          <a:ext cx="981074" cy="107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114301</xdr:colOff>
      <xdr:row>0</xdr:row>
      <xdr:rowOff>238125</xdr:rowOff>
    </xdr:from>
    <xdr:to>
      <xdr:col>7</xdr:col>
      <xdr:colOff>152400</xdr:colOff>
      <xdr:row>3</xdr:row>
      <xdr:rowOff>34415</xdr:rowOff>
    </xdr:to>
    <xdr:pic>
      <xdr:nvPicPr>
        <xdr:cNvPr id="2" name="Picture 1" descr="C:\Users\User\AppData\Local\Microsoft\Windows\INetCache\Content.Word\ตรารรอันนี้2.gif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6" y="238125"/>
          <a:ext cx="981074" cy="107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16" zoomScale="120" zoomScaleNormal="120" workbookViewId="0">
      <selection activeCell="L20" sqref="L20:L21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7.625" customWidth="1"/>
    <col min="19" max="19" width="5.5" hidden="1" customWidth="1"/>
    <col min="20" max="20" width="5" hidden="1" customWidth="1"/>
    <col min="21" max="21" width="8.125" hidden="1" customWidth="1"/>
    <col min="22" max="22" width="7.125" customWidth="1"/>
    <col min="23" max="27" width="4.625" customWidth="1"/>
  </cols>
  <sheetData>
    <row r="1" spans="1:25" ht="30" customHeight="1" x14ac:dyDescent="0.2"/>
    <row r="2" spans="1:25" ht="30" customHeight="1" x14ac:dyDescent="0.2"/>
    <row r="3" spans="1:25" ht="40.5" customHeight="1" x14ac:dyDescent="0.2"/>
    <row r="4" spans="1:25" ht="36" customHeight="1" x14ac:dyDescent="0.35">
      <c r="A4" s="30" t="s">
        <v>17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5" ht="20.100000000000001" customHeight="1" x14ac:dyDescent="0.35">
      <c r="A5" s="33" t="s">
        <v>15</v>
      </c>
      <c r="B5" s="33"/>
    </row>
    <row r="6" spans="1:25" ht="20.100000000000001" customHeight="1" x14ac:dyDescent="0.2"/>
    <row r="7" spans="1:25" ht="50.1" customHeight="1" x14ac:dyDescent="0.2">
      <c r="A7" s="34" t="s">
        <v>0</v>
      </c>
      <c r="B7" s="29" t="s">
        <v>10</v>
      </c>
      <c r="C7" s="29" t="s">
        <v>1</v>
      </c>
      <c r="D7" s="29" t="s">
        <v>12</v>
      </c>
      <c r="E7" s="29"/>
      <c r="F7" s="29"/>
      <c r="G7" s="29"/>
      <c r="H7" s="29"/>
      <c r="I7" s="29"/>
      <c r="J7" s="29"/>
      <c r="K7" s="29"/>
      <c r="L7" s="44" t="s">
        <v>13</v>
      </c>
      <c r="M7" s="29" t="s">
        <v>2</v>
      </c>
      <c r="N7" s="29"/>
      <c r="R7" s="3" t="s">
        <v>14</v>
      </c>
    </row>
    <row r="8" spans="1:25" ht="35.1" customHeight="1" x14ac:dyDescent="0.2">
      <c r="A8" s="35"/>
      <c r="B8" s="29"/>
      <c r="C8" s="29"/>
      <c r="D8" s="4">
        <v>4</v>
      </c>
      <c r="E8" s="4">
        <v>3.5</v>
      </c>
      <c r="F8" s="4">
        <v>3</v>
      </c>
      <c r="G8" s="4">
        <v>2.5</v>
      </c>
      <c r="H8" s="4">
        <v>2</v>
      </c>
      <c r="I8" s="4">
        <v>1.5</v>
      </c>
      <c r="J8" s="4">
        <v>1</v>
      </c>
      <c r="K8" s="4">
        <v>0</v>
      </c>
      <c r="L8" s="45"/>
      <c r="M8" s="4" t="s">
        <v>11</v>
      </c>
      <c r="N8" s="4" t="s">
        <v>9</v>
      </c>
    </row>
    <row r="9" spans="1:25" ht="21" x14ac:dyDescent="0.35">
      <c r="A9" s="13" t="s">
        <v>3</v>
      </c>
      <c r="B9" s="14">
        <v>40</v>
      </c>
      <c r="C9" s="16">
        <v>80</v>
      </c>
      <c r="D9" s="15">
        <v>5</v>
      </c>
      <c r="E9" s="15">
        <v>10</v>
      </c>
      <c r="F9" s="15">
        <v>15</v>
      </c>
      <c r="G9" s="15">
        <v>2</v>
      </c>
      <c r="H9" s="15">
        <v>3</v>
      </c>
      <c r="I9" s="15">
        <v>1</v>
      </c>
      <c r="J9" s="15">
        <v>4</v>
      </c>
      <c r="K9" s="15">
        <v>0</v>
      </c>
      <c r="L9" s="5">
        <f>K9+J9+I9+H9+G9+F9+E9+D9</f>
        <v>40</v>
      </c>
      <c r="M9" s="6">
        <f t="shared" ref="M9:M14" si="0">F9+E9+D9</f>
        <v>30</v>
      </c>
      <c r="N9" s="7">
        <f>(T9*U9)/S9</f>
        <v>75</v>
      </c>
      <c r="S9" s="1">
        <f>B9</f>
        <v>40</v>
      </c>
      <c r="T9" s="1">
        <v>100</v>
      </c>
      <c r="U9" s="1">
        <f>F9+E9+D9</f>
        <v>30</v>
      </c>
      <c r="V9" s="2"/>
      <c r="W9" s="2"/>
      <c r="X9" s="2"/>
      <c r="Y9" s="2"/>
    </row>
    <row r="10" spans="1:25" ht="21" x14ac:dyDescent="0.35">
      <c r="A10" s="13" t="s">
        <v>4</v>
      </c>
      <c r="B10" s="14">
        <v>30</v>
      </c>
      <c r="C10" s="16">
        <v>80</v>
      </c>
      <c r="D10" s="15">
        <v>10</v>
      </c>
      <c r="E10" s="15">
        <v>5</v>
      </c>
      <c r="F10" s="15">
        <v>0</v>
      </c>
      <c r="G10" s="15">
        <v>0</v>
      </c>
      <c r="H10" s="15">
        <v>3</v>
      </c>
      <c r="I10" s="15">
        <v>12</v>
      </c>
      <c r="J10" s="15">
        <v>0</v>
      </c>
      <c r="K10" s="15">
        <v>0</v>
      </c>
      <c r="L10" s="5">
        <f t="shared" ref="L10:L14" si="1">K10+J10+I10+H10+G10+F10+E10+D10</f>
        <v>30</v>
      </c>
      <c r="M10" s="8">
        <f t="shared" si="0"/>
        <v>15</v>
      </c>
      <c r="N10" s="7">
        <f t="shared" ref="N10:N14" si="2">(T10*U10)/S10</f>
        <v>50</v>
      </c>
      <c r="S10" s="1">
        <f t="shared" ref="S10:S15" si="3">B10</f>
        <v>30</v>
      </c>
      <c r="T10" s="1">
        <v>100</v>
      </c>
      <c r="U10" s="1">
        <f t="shared" ref="U10:U15" si="4">F10+E10+D10</f>
        <v>15</v>
      </c>
      <c r="V10" s="2"/>
      <c r="W10" s="2"/>
      <c r="X10" s="2"/>
      <c r="Y10" s="2"/>
    </row>
    <row r="11" spans="1:25" ht="21" x14ac:dyDescent="0.35">
      <c r="A11" s="13" t="s">
        <v>5</v>
      </c>
      <c r="B11" s="14">
        <v>42</v>
      </c>
      <c r="C11" s="16">
        <v>75</v>
      </c>
      <c r="D11" s="15">
        <v>21</v>
      </c>
      <c r="E11" s="15">
        <v>0</v>
      </c>
      <c r="F11" s="15">
        <v>0</v>
      </c>
      <c r="G11" s="15">
        <v>0</v>
      </c>
      <c r="H11" s="15">
        <v>21</v>
      </c>
      <c r="I11" s="15">
        <v>0</v>
      </c>
      <c r="J11" s="15">
        <v>0</v>
      </c>
      <c r="K11" s="15">
        <v>0</v>
      </c>
      <c r="L11" s="5">
        <f t="shared" si="1"/>
        <v>42</v>
      </c>
      <c r="M11" s="8">
        <f t="shared" si="0"/>
        <v>21</v>
      </c>
      <c r="N11" s="7">
        <f t="shared" si="2"/>
        <v>50</v>
      </c>
      <c r="S11" s="1">
        <f t="shared" si="3"/>
        <v>42</v>
      </c>
      <c r="T11" s="1">
        <v>100</v>
      </c>
      <c r="U11" s="1">
        <f t="shared" si="4"/>
        <v>21</v>
      </c>
      <c r="V11" s="2"/>
      <c r="W11" s="2"/>
      <c r="X11" s="2"/>
      <c r="Y11" s="2"/>
    </row>
    <row r="12" spans="1:25" ht="21" x14ac:dyDescent="0.35">
      <c r="A12" s="13" t="s">
        <v>6</v>
      </c>
      <c r="B12" s="14">
        <v>43</v>
      </c>
      <c r="C12" s="16">
        <v>95</v>
      </c>
      <c r="D12" s="15">
        <v>21</v>
      </c>
      <c r="E12" s="15">
        <v>0</v>
      </c>
      <c r="F12" s="15">
        <v>0</v>
      </c>
      <c r="G12" s="15">
        <v>0</v>
      </c>
      <c r="H12" s="15">
        <v>0</v>
      </c>
      <c r="I12" s="15">
        <v>22</v>
      </c>
      <c r="J12" s="15">
        <v>0</v>
      </c>
      <c r="K12" s="15">
        <v>0</v>
      </c>
      <c r="L12" s="5">
        <f t="shared" si="1"/>
        <v>43</v>
      </c>
      <c r="M12" s="8">
        <f t="shared" si="0"/>
        <v>21</v>
      </c>
      <c r="N12" s="7">
        <f t="shared" si="2"/>
        <v>48.837209302325583</v>
      </c>
      <c r="S12" s="1">
        <f t="shared" si="3"/>
        <v>43</v>
      </c>
      <c r="T12" s="1">
        <v>100</v>
      </c>
      <c r="U12" s="1">
        <f t="shared" si="4"/>
        <v>21</v>
      </c>
      <c r="V12" s="2"/>
      <c r="W12" s="2"/>
      <c r="X12" s="2"/>
      <c r="Y12" s="2"/>
    </row>
    <row r="13" spans="1:25" ht="21" x14ac:dyDescent="0.35">
      <c r="A13" s="13" t="s">
        <v>7</v>
      </c>
      <c r="B13" s="14">
        <v>44</v>
      </c>
      <c r="C13" s="16">
        <v>80</v>
      </c>
      <c r="D13" s="15">
        <v>25</v>
      </c>
      <c r="E13" s="15">
        <v>0</v>
      </c>
      <c r="F13" s="15">
        <v>9</v>
      </c>
      <c r="G13" s="15">
        <v>0</v>
      </c>
      <c r="H13" s="15">
        <v>10</v>
      </c>
      <c r="I13" s="15">
        <v>0</v>
      </c>
      <c r="J13" s="15">
        <v>0</v>
      </c>
      <c r="K13" s="15">
        <v>0</v>
      </c>
      <c r="L13" s="5">
        <f t="shared" si="1"/>
        <v>44</v>
      </c>
      <c r="M13" s="8">
        <f t="shared" si="0"/>
        <v>34</v>
      </c>
      <c r="N13" s="7">
        <f t="shared" si="2"/>
        <v>77.272727272727266</v>
      </c>
      <c r="S13" s="1">
        <f t="shared" si="3"/>
        <v>44</v>
      </c>
      <c r="T13" s="1">
        <v>100</v>
      </c>
      <c r="U13" s="1">
        <f t="shared" si="4"/>
        <v>34</v>
      </c>
      <c r="V13" s="2"/>
      <c r="W13" s="2"/>
      <c r="X13" s="2"/>
      <c r="Y13" s="2"/>
    </row>
    <row r="14" spans="1:25" ht="21" x14ac:dyDescent="0.35">
      <c r="A14" s="13" t="s">
        <v>40</v>
      </c>
      <c r="B14" s="14">
        <v>43</v>
      </c>
      <c r="C14" s="16"/>
      <c r="D14" s="15">
        <v>23</v>
      </c>
      <c r="E14" s="15">
        <v>5</v>
      </c>
      <c r="F14" s="15">
        <v>8</v>
      </c>
      <c r="G14" s="15">
        <v>6</v>
      </c>
      <c r="H14" s="15">
        <v>1</v>
      </c>
      <c r="I14" s="15">
        <v>0</v>
      </c>
      <c r="J14" s="15">
        <v>0</v>
      </c>
      <c r="K14" s="15">
        <v>0</v>
      </c>
      <c r="L14" s="5">
        <f t="shared" si="1"/>
        <v>43</v>
      </c>
      <c r="M14" s="8">
        <f t="shared" si="0"/>
        <v>36</v>
      </c>
      <c r="N14" s="7">
        <f t="shared" si="2"/>
        <v>83.720930232558146</v>
      </c>
      <c r="S14" s="1">
        <f t="shared" si="3"/>
        <v>43</v>
      </c>
      <c r="T14" s="1">
        <v>100</v>
      </c>
      <c r="U14" s="1">
        <f t="shared" si="4"/>
        <v>36</v>
      </c>
      <c r="V14" s="2"/>
      <c r="W14" s="2"/>
      <c r="X14" s="2"/>
      <c r="Y14" s="2"/>
    </row>
    <row r="15" spans="1:25" ht="21" x14ac:dyDescent="0.35">
      <c r="A15" s="4" t="s">
        <v>8</v>
      </c>
      <c r="B15" s="9">
        <f>B14+B13+B12+B11+B10+B9</f>
        <v>242</v>
      </c>
      <c r="C15" s="10"/>
      <c r="D15" s="8">
        <f t="shared" ref="D15:M15" si="5">SUM(D9:D14)</f>
        <v>105</v>
      </c>
      <c r="E15" s="8">
        <f t="shared" si="5"/>
        <v>20</v>
      </c>
      <c r="F15" s="8">
        <f t="shared" si="5"/>
        <v>32</v>
      </c>
      <c r="G15" s="8">
        <f t="shared" si="5"/>
        <v>8</v>
      </c>
      <c r="H15" s="8">
        <f t="shared" si="5"/>
        <v>38</v>
      </c>
      <c r="I15" s="8">
        <f t="shared" si="5"/>
        <v>35</v>
      </c>
      <c r="J15" s="8">
        <f t="shared" si="5"/>
        <v>4</v>
      </c>
      <c r="K15" s="8">
        <f t="shared" si="5"/>
        <v>0</v>
      </c>
      <c r="L15" s="9">
        <f t="shared" si="5"/>
        <v>242</v>
      </c>
      <c r="M15" s="8">
        <f t="shared" si="5"/>
        <v>157</v>
      </c>
      <c r="N15" s="7">
        <f>(T15*M15)/L15</f>
        <v>64.876033057851245</v>
      </c>
      <c r="S15" s="1">
        <f t="shared" si="3"/>
        <v>242</v>
      </c>
      <c r="T15" s="1">
        <v>100</v>
      </c>
      <c r="U15" s="1">
        <f t="shared" si="4"/>
        <v>157</v>
      </c>
      <c r="V15" s="2"/>
      <c r="W15" s="2"/>
      <c r="X15" s="2"/>
      <c r="Y15" s="2"/>
    </row>
    <row r="16" spans="1:25" ht="21" x14ac:dyDescent="0.35">
      <c r="A16" s="31" t="s">
        <v>9</v>
      </c>
      <c r="B16" s="32"/>
      <c r="C16" s="7">
        <f>AVERAGE(C9:C14)</f>
        <v>82</v>
      </c>
      <c r="D16" s="11">
        <f>(D15*T15)/B15</f>
        <v>43.388429752066116</v>
      </c>
      <c r="E16" s="11">
        <f>(E15*T15)/B15</f>
        <v>8.2644628099173545</v>
      </c>
      <c r="F16" s="11">
        <f>(F15*T15)/B15</f>
        <v>13.223140495867769</v>
      </c>
      <c r="G16" s="11">
        <f>(G15*T15)/B15</f>
        <v>3.3057851239669422</v>
      </c>
      <c r="H16" s="11">
        <f>(H15*T15)/B15</f>
        <v>15.702479338842975</v>
      </c>
      <c r="I16" s="11">
        <f>(I15*T15)/B15</f>
        <v>14.462809917355372</v>
      </c>
      <c r="J16" s="11">
        <f>(J15*T15)/B15</f>
        <v>1.6528925619834711</v>
      </c>
      <c r="K16" s="11">
        <f>(K15*T15)/B15</f>
        <v>0</v>
      </c>
      <c r="L16" s="12">
        <f>K16+J16+I16+H16+G16+F16+E16+D16</f>
        <v>100</v>
      </c>
      <c r="M16" s="17"/>
      <c r="N16" s="18"/>
    </row>
    <row r="18" spans="1:21" ht="21" x14ac:dyDescent="0.35">
      <c r="A18" s="33" t="s">
        <v>16</v>
      </c>
      <c r="B18" s="33"/>
    </row>
    <row r="19" spans="1:21" ht="20.100000000000001" customHeight="1" x14ac:dyDescent="0.2"/>
    <row r="20" spans="1:21" ht="50.1" customHeight="1" x14ac:dyDescent="0.2">
      <c r="A20" s="34" t="s">
        <v>0</v>
      </c>
      <c r="B20" s="29" t="s">
        <v>10</v>
      </c>
      <c r="C20" s="29" t="s">
        <v>1</v>
      </c>
      <c r="D20" s="29" t="s">
        <v>12</v>
      </c>
      <c r="E20" s="29"/>
      <c r="F20" s="29"/>
      <c r="G20" s="29"/>
      <c r="H20" s="29"/>
      <c r="I20" s="29"/>
      <c r="J20" s="29"/>
      <c r="K20" s="29"/>
      <c r="L20" s="44" t="s">
        <v>13</v>
      </c>
      <c r="M20" s="29" t="s">
        <v>2</v>
      </c>
      <c r="N20" s="29"/>
      <c r="R20" s="3" t="s">
        <v>14</v>
      </c>
    </row>
    <row r="21" spans="1:21" ht="21" x14ac:dyDescent="0.2">
      <c r="A21" s="35"/>
      <c r="B21" s="29"/>
      <c r="C21" s="29"/>
      <c r="D21" s="4">
        <v>4</v>
      </c>
      <c r="E21" s="4">
        <v>3.5</v>
      </c>
      <c r="F21" s="4">
        <v>3</v>
      </c>
      <c r="G21" s="4">
        <v>2.5</v>
      </c>
      <c r="H21" s="4">
        <v>2</v>
      </c>
      <c r="I21" s="4">
        <v>1.5</v>
      </c>
      <c r="J21" s="4">
        <v>1</v>
      </c>
      <c r="K21" s="4">
        <v>0</v>
      </c>
      <c r="L21" s="45"/>
      <c r="M21" s="4" t="s">
        <v>11</v>
      </c>
      <c r="N21" s="4" t="s">
        <v>9</v>
      </c>
    </row>
    <row r="22" spans="1:21" ht="21" x14ac:dyDescent="0.35">
      <c r="A22" s="13" t="s">
        <v>3</v>
      </c>
      <c r="B22" s="14">
        <v>40</v>
      </c>
      <c r="C22" s="16">
        <v>80</v>
      </c>
      <c r="D22" s="15">
        <v>5</v>
      </c>
      <c r="E22" s="15">
        <v>10</v>
      </c>
      <c r="F22" s="15">
        <v>15</v>
      </c>
      <c r="G22" s="15">
        <v>2</v>
      </c>
      <c r="H22" s="15">
        <v>3</v>
      </c>
      <c r="I22" s="15">
        <v>1</v>
      </c>
      <c r="J22" s="15">
        <v>4</v>
      </c>
      <c r="K22" s="15">
        <v>0</v>
      </c>
      <c r="L22" s="5">
        <f>K22+J22+I22+H22+G22+F22+E22+D22</f>
        <v>40</v>
      </c>
      <c r="M22" s="6">
        <f t="shared" ref="M22:M27" si="6">F22+E22+D22</f>
        <v>30</v>
      </c>
      <c r="N22" s="7">
        <f>(T22*U22)/S22</f>
        <v>75</v>
      </c>
      <c r="S22" s="1">
        <f>B22</f>
        <v>40</v>
      </c>
      <c r="T22" s="1">
        <v>100</v>
      </c>
      <c r="U22" s="1">
        <f>F22+E22+D22</f>
        <v>30</v>
      </c>
    </row>
    <row r="23" spans="1:21" ht="21" x14ac:dyDescent="0.35">
      <c r="A23" s="13" t="s">
        <v>4</v>
      </c>
      <c r="B23" s="14">
        <v>30</v>
      </c>
      <c r="C23" s="16">
        <v>80</v>
      </c>
      <c r="D23" s="15">
        <v>10</v>
      </c>
      <c r="E23" s="15">
        <v>5</v>
      </c>
      <c r="F23" s="15">
        <v>0</v>
      </c>
      <c r="G23" s="15">
        <v>0</v>
      </c>
      <c r="H23" s="15">
        <v>3</v>
      </c>
      <c r="I23" s="15">
        <v>12</v>
      </c>
      <c r="J23" s="15">
        <v>0</v>
      </c>
      <c r="K23" s="15">
        <v>0</v>
      </c>
      <c r="L23" s="5">
        <f t="shared" ref="L23:L27" si="7">K23+J23+I23+H23+G23+F23+E23+D23</f>
        <v>30</v>
      </c>
      <c r="M23" s="8">
        <f t="shared" si="6"/>
        <v>15</v>
      </c>
      <c r="N23" s="7">
        <f t="shared" ref="N23:N27" si="8">(T23*U23)/S23</f>
        <v>50</v>
      </c>
      <c r="S23" s="1">
        <f t="shared" ref="S23:S28" si="9">B23</f>
        <v>30</v>
      </c>
      <c r="T23" s="1">
        <v>100</v>
      </c>
      <c r="U23" s="1">
        <f t="shared" ref="U23:U28" si="10">F23+E23+D23</f>
        <v>15</v>
      </c>
    </row>
    <row r="24" spans="1:21" ht="21" x14ac:dyDescent="0.35">
      <c r="A24" s="13" t="s">
        <v>5</v>
      </c>
      <c r="B24" s="14">
        <v>42</v>
      </c>
      <c r="C24" s="16">
        <v>75</v>
      </c>
      <c r="D24" s="15">
        <v>21</v>
      </c>
      <c r="E24" s="15">
        <v>0</v>
      </c>
      <c r="F24" s="15">
        <v>0</v>
      </c>
      <c r="G24" s="15">
        <v>0</v>
      </c>
      <c r="H24" s="15">
        <v>21</v>
      </c>
      <c r="I24" s="15">
        <v>0</v>
      </c>
      <c r="J24" s="15">
        <v>0</v>
      </c>
      <c r="K24" s="15">
        <v>0</v>
      </c>
      <c r="L24" s="5">
        <f t="shared" si="7"/>
        <v>42</v>
      </c>
      <c r="M24" s="8">
        <f t="shared" si="6"/>
        <v>21</v>
      </c>
      <c r="N24" s="7">
        <f t="shared" si="8"/>
        <v>50</v>
      </c>
      <c r="S24" s="1">
        <f t="shared" si="9"/>
        <v>42</v>
      </c>
      <c r="T24" s="1">
        <v>100</v>
      </c>
      <c r="U24" s="1">
        <f t="shared" si="10"/>
        <v>21</v>
      </c>
    </row>
    <row r="25" spans="1:21" ht="21" x14ac:dyDescent="0.35">
      <c r="A25" s="13" t="s">
        <v>6</v>
      </c>
      <c r="B25" s="14">
        <v>43</v>
      </c>
      <c r="C25" s="16">
        <v>95</v>
      </c>
      <c r="D25" s="15">
        <v>21</v>
      </c>
      <c r="E25" s="15">
        <v>0</v>
      </c>
      <c r="F25" s="15">
        <v>0</v>
      </c>
      <c r="G25" s="15">
        <v>0</v>
      </c>
      <c r="H25" s="15">
        <v>0</v>
      </c>
      <c r="I25" s="15">
        <v>22</v>
      </c>
      <c r="J25" s="15">
        <v>0</v>
      </c>
      <c r="K25" s="15">
        <v>0</v>
      </c>
      <c r="L25" s="5">
        <f t="shared" si="7"/>
        <v>43</v>
      </c>
      <c r="M25" s="8">
        <f t="shared" si="6"/>
        <v>21</v>
      </c>
      <c r="N25" s="7">
        <f t="shared" si="8"/>
        <v>48.837209302325583</v>
      </c>
      <c r="S25" s="1">
        <f t="shared" si="9"/>
        <v>43</v>
      </c>
      <c r="T25" s="1">
        <v>100</v>
      </c>
      <c r="U25" s="1">
        <f t="shared" si="10"/>
        <v>21</v>
      </c>
    </row>
    <row r="26" spans="1:21" ht="21" x14ac:dyDescent="0.35">
      <c r="A26" s="13" t="s">
        <v>7</v>
      </c>
      <c r="B26" s="14">
        <v>44</v>
      </c>
      <c r="C26" s="16">
        <v>80</v>
      </c>
      <c r="D26" s="15">
        <v>25</v>
      </c>
      <c r="E26" s="15">
        <v>0</v>
      </c>
      <c r="F26" s="15">
        <v>9</v>
      </c>
      <c r="G26" s="15">
        <v>0</v>
      </c>
      <c r="H26" s="15">
        <v>10</v>
      </c>
      <c r="I26" s="15">
        <v>0</v>
      </c>
      <c r="J26" s="15">
        <v>0</v>
      </c>
      <c r="K26" s="15">
        <v>0</v>
      </c>
      <c r="L26" s="5">
        <f t="shared" si="7"/>
        <v>44</v>
      </c>
      <c r="M26" s="8">
        <f t="shared" si="6"/>
        <v>34</v>
      </c>
      <c r="N26" s="7">
        <f t="shared" si="8"/>
        <v>77.272727272727266</v>
      </c>
      <c r="S26" s="1">
        <f t="shared" si="9"/>
        <v>44</v>
      </c>
      <c r="T26" s="1">
        <v>100</v>
      </c>
      <c r="U26" s="1">
        <f t="shared" si="10"/>
        <v>34</v>
      </c>
    </row>
    <row r="27" spans="1:21" ht="21" x14ac:dyDescent="0.35">
      <c r="A27" s="13" t="s">
        <v>40</v>
      </c>
      <c r="B27" s="14">
        <v>40</v>
      </c>
      <c r="C27" s="16">
        <v>80</v>
      </c>
      <c r="D27" s="15">
        <v>0</v>
      </c>
      <c r="E27" s="15">
        <v>14</v>
      </c>
      <c r="F27" s="15">
        <v>15</v>
      </c>
      <c r="G27" s="15">
        <v>0</v>
      </c>
      <c r="H27" s="15">
        <v>6</v>
      </c>
      <c r="I27" s="15">
        <v>0</v>
      </c>
      <c r="J27" s="15">
        <v>5</v>
      </c>
      <c r="K27" s="15">
        <v>0</v>
      </c>
      <c r="L27" s="5">
        <f t="shared" si="7"/>
        <v>40</v>
      </c>
      <c r="M27" s="8">
        <f t="shared" si="6"/>
        <v>29</v>
      </c>
      <c r="N27" s="7">
        <f t="shared" si="8"/>
        <v>72.5</v>
      </c>
      <c r="S27" s="1">
        <f t="shared" si="9"/>
        <v>40</v>
      </c>
      <c r="T27" s="1">
        <v>100</v>
      </c>
      <c r="U27" s="1">
        <f t="shared" si="10"/>
        <v>29</v>
      </c>
    </row>
    <row r="28" spans="1:21" ht="21" x14ac:dyDescent="0.35">
      <c r="A28" s="4" t="s">
        <v>8</v>
      </c>
      <c r="B28" s="9">
        <f>B27+B26+B25+B24+B23+B22</f>
        <v>239</v>
      </c>
      <c r="C28" s="10"/>
      <c r="D28" s="8">
        <f t="shared" ref="D28:M28" si="11">SUM(D22:D27)</f>
        <v>82</v>
      </c>
      <c r="E28" s="8">
        <f t="shared" si="11"/>
        <v>29</v>
      </c>
      <c r="F28" s="8">
        <f t="shared" si="11"/>
        <v>39</v>
      </c>
      <c r="G28" s="8">
        <f t="shared" si="11"/>
        <v>2</v>
      </c>
      <c r="H28" s="8">
        <f t="shared" si="11"/>
        <v>43</v>
      </c>
      <c r="I28" s="8">
        <f t="shared" si="11"/>
        <v>35</v>
      </c>
      <c r="J28" s="8">
        <f t="shared" si="11"/>
        <v>9</v>
      </c>
      <c r="K28" s="8">
        <f t="shared" si="11"/>
        <v>0</v>
      </c>
      <c r="L28" s="9">
        <f t="shared" si="11"/>
        <v>239</v>
      </c>
      <c r="M28" s="8">
        <f t="shared" si="11"/>
        <v>150</v>
      </c>
      <c r="N28" s="7">
        <f>(T28*M28)/L28</f>
        <v>62.761506276150627</v>
      </c>
      <c r="S28" s="1">
        <f t="shared" si="9"/>
        <v>239</v>
      </c>
      <c r="T28" s="1">
        <v>100</v>
      </c>
      <c r="U28" s="1">
        <f t="shared" si="10"/>
        <v>150</v>
      </c>
    </row>
    <row r="29" spans="1:21" ht="21" x14ac:dyDescent="0.35">
      <c r="A29" s="31" t="s">
        <v>9</v>
      </c>
      <c r="B29" s="32"/>
      <c r="C29" s="7">
        <f>AVERAGE(C22:C27)</f>
        <v>81.666666666666671</v>
      </c>
      <c r="D29" s="11">
        <f>(D28*T28)/B28</f>
        <v>34.30962343096234</v>
      </c>
      <c r="E29" s="11">
        <f>(E28*T28)/B28</f>
        <v>12.133891213389122</v>
      </c>
      <c r="F29" s="11">
        <f>(F28*T28)/B28</f>
        <v>16.317991631799163</v>
      </c>
      <c r="G29" s="11">
        <f>(G28*T28)/B28</f>
        <v>0.83682008368200833</v>
      </c>
      <c r="H29" s="11">
        <f>(H28*T28)/B28</f>
        <v>17.99163179916318</v>
      </c>
      <c r="I29" s="11">
        <f>(I28*T28)/B28</f>
        <v>14.644351464435147</v>
      </c>
      <c r="J29" s="11">
        <f>(J28*T28)/B28</f>
        <v>3.7656903765690375</v>
      </c>
      <c r="K29" s="11">
        <f>(K28*T28)/B28</f>
        <v>0</v>
      </c>
      <c r="L29" s="12">
        <f>K29+J29+I29+H29+G29+F29+E29+D29</f>
        <v>100</v>
      </c>
      <c r="M29" s="17"/>
      <c r="N29" s="18"/>
    </row>
  </sheetData>
  <sheetProtection algorithmName="SHA-512" hashValue="W+RnfRi/YQpf05SgTQL1HRygtZHCbvjT4E8fCip2R7GIWF3rDW87aplpsrpATFg5t9PR3MmMHWMreynbclLhjA==" saltValue="e/ChskCv+c1Qw9TCnE4vYQ==" spinCount="100000" sheet="1" objects="1" scenarios="1"/>
  <mergeCells count="17">
    <mergeCell ref="D7:K7"/>
    <mergeCell ref="L7:L8"/>
    <mergeCell ref="M7:N7"/>
    <mergeCell ref="A4:N4"/>
    <mergeCell ref="A29:B29"/>
    <mergeCell ref="A18:B18"/>
    <mergeCell ref="A20:A21"/>
    <mergeCell ref="B20:B21"/>
    <mergeCell ref="C20:C21"/>
    <mergeCell ref="D20:K20"/>
    <mergeCell ref="L20:L21"/>
    <mergeCell ref="M20:N20"/>
    <mergeCell ref="A16:B16"/>
    <mergeCell ref="A5:B5"/>
    <mergeCell ref="A7:A8"/>
    <mergeCell ref="B7:B8"/>
    <mergeCell ref="C7:C8"/>
  </mergeCells>
  <phoneticPr fontId="7" type="noConversion"/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7" workbookViewId="0">
      <selection activeCell="L5" sqref="L5:L6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3.625" hidden="1" customWidth="1"/>
    <col min="22" max="22" width="7.125" customWidth="1"/>
    <col min="23" max="27" width="4.625" customWidth="1"/>
  </cols>
  <sheetData>
    <row r="1" spans="1:25" ht="20.100000000000001" customHeight="1" x14ac:dyDescent="0.2"/>
    <row r="2" spans="1:25" ht="20.100000000000001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25" ht="20.100000000000001" customHeight="1" x14ac:dyDescent="0.35">
      <c r="A3" s="33" t="s">
        <v>18</v>
      </c>
      <c r="B3" s="33"/>
    </row>
    <row r="4" spans="1:25" ht="20.100000000000001" customHeight="1" x14ac:dyDescent="0.2"/>
    <row r="5" spans="1:25" ht="50.1" customHeight="1" x14ac:dyDescent="0.2">
      <c r="A5" s="34" t="s">
        <v>0</v>
      </c>
      <c r="B5" s="29" t="s">
        <v>10</v>
      </c>
      <c r="C5" s="29" t="s">
        <v>1</v>
      </c>
      <c r="D5" s="29" t="s">
        <v>12</v>
      </c>
      <c r="E5" s="29"/>
      <c r="F5" s="29"/>
      <c r="G5" s="29"/>
      <c r="H5" s="29"/>
      <c r="I5" s="29"/>
      <c r="J5" s="29"/>
      <c r="K5" s="29"/>
      <c r="L5" s="27" t="s">
        <v>13</v>
      </c>
      <c r="M5" s="29" t="s">
        <v>2</v>
      </c>
      <c r="N5" s="29"/>
      <c r="R5" s="3" t="s">
        <v>14</v>
      </c>
    </row>
    <row r="6" spans="1:25" ht="35.1" customHeight="1" x14ac:dyDescent="0.2">
      <c r="A6" s="35"/>
      <c r="B6" s="29"/>
      <c r="C6" s="29"/>
      <c r="D6" s="4">
        <v>4</v>
      </c>
      <c r="E6" s="4">
        <v>3.5</v>
      </c>
      <c r="F6" s="4">
        <v>3</v>
      </c>
      <c r="G6" s="4">
        <v>2.5</v>
      </c>
      <c r="H6" s="4">
        <v>2</v>
      </c>
      <c r="I6" s="4">
        <v>1.5</v>
      </c>
      <c r="J6" s="4">
        <v>1</v>
      </c>
      <c r="K6" s="4">
        <v>0</v>
      </c>
      <c r="L6" s="28"/>
      <c r="M6" s="4" t="s">
        <v>11</v>
      </c>
      <c r="N6" s="4" t="s">
        <v>9</v>
      </c>
    </row>
    <row r="7" spans="1:25" ht="21" x14ac:dyDescent="0.35">
      <c r="A7" s="13" t="s">
        <v>3</v>
      </c>
      <c r="B7" s="14">
        <v>40</v>
      </c>
      <c r="C7" s="16">
        <v>80</v>
      </c>
      <c r="D7" s="15">
        <v>5</v>
      </c>
      <c r="E7" s="15">
        <v>10</v>
      </c>
      <c r="F7" s="15">
        <v>15</v>
      </c>
      <c r="G7" s="15">
        <v>2</v>
      </c>
      <c r="H7" s="15">
        <v>3</v>
      </c>
      <c r="I7" s="15">
        <v>1</v>
      </c>
      <c r="J7" s="15">
        <v>4</v>
      </c>
      <c r="K7" s="15">
        <v>0</v>
      </c>
      <c r="L7" s="5">
        <f>K7+J7+I7+H7+G7+F7+E7+D7</f>
        <v>40</v>
      </c>
      <c r="M7" s="6">
        <f t="shared" ref="M7:M12" si="0">F7+E7+D7</f>
        <v>30</v>
      </c>
      <c r="N7" s="7">
        <f>(T7*U7)/S7</f>
        <v>75</v>
      </c>
      <c r="S7" s="1">
        <f>B7</f>
        <v>40</v>
      </c>
      <c r="T7" s="1">
        <v>100</v>
      </c>
      <c r="U7" s="1">
        <f>F7+E7+D7</f>
        <v>30</v>
      </c>
      <c r="V7" s="2"/>
      <c r="W7" s="2"/>
      <c r="X7" s="2"/>
      <c r="Y7" s="2"/>
    </row>
    <row r="8" spans="1:25" ht="21" x14ac:dyDescent="0.35">
      <c r="A8" s="13" t="s">
        <v>4</v>
      </c>
      <c r="B8" s="14">
        <v>30</v>
      </c>
      <c r="C8" s="16">
        <v>80</v>
      </c>
      <c r="D8" s="15">
        <v>10</v>
      </c>
      <c r="E8" s="15">
        <v>5</v>
      </c>
      <c r="F8" s="15">
        <v>0</v>
      </c>
      <c r="G8" s="15">
        <v>0</v>
      </c>
      <c r="H8" s="15">
        <v>3</v>
      </c>
      <c r="I8" s="15">
        <v>12</v>
      </c>
      <c r="J8" s="15">
        <v>0</v>
      </c>
      <c r="K8" s="15">
        <v>0</v>
      </c>
      <c r="L8" s="5">
        <f t="shared" ref="L8:L12" si="1">K8+J8+I8+H8+G8+F8+E8+D8</f>
        <v>30</v>
      </c>
      <c r="M8" s="8">
        <f t="shared" si="0"/>
        <v>15</v>
      </c>
      <c r="N8" s="7">
        <f t="shared" ref="N8:N12" si="2">(T8*U8)/S8</f>
        <v>50</v>
      </c>
      <c r="S8" s="1">
        <f t="shared" ref="S8:S13" si="3">B8</f>
        <v>30</v>
      </c>
      <c r="T8" s="1">
        <v>100</v>
      </c>
      <c r="U8" s="1">
        <f t="shared" ref="U8:U13" si="4">F8+E8+D8</f>
        <v>15</v>
      </c>
      <c r="V8" s="2"/>
      <c r="W8" s="2"/>
      <c r="X8" s="2"/>
      <c r="Y8" s="2"/>
    </row>
    <row r="9" spans="1:25" ht="21" x14ac:dyDescent="0.35">
      <c r="A9" s="13" t="s">
        <v>5</v>
      </c>
      <c r="B9" s="14">
        <v>42</v>
      </c>
      <c r="C9" s="16">
        <v>75</v>
      </c>
      <c r="D9" s="15">
        <v>21</v>
      </c>
      <c r="E9" s="15">
        <v>0</v>
      </c>
      <c r="F9" s="15">
        <v>0</v>
      </c>
      <c r="G9" s="15">
        <v>0</v>
      </c>
      <c r="H9" s="15">
        <v>21</v>
      </c>
      <c r="I9" s="15">
        <v>0</v>
      </c>
      <c r="J9" s="15">
        <v>0</v>
      </c>
      <c r="K9" s="15">
        <v>0</v>
      </c>
      <c r="L9" s="5">
        <f t="shared" si="1"/>
        <v>42</v>
      </c>
      <c r="M9" s="8">
        <f t="shared" si="0"/>
        <v>21</v>
      </c>
      <c r="N9" s="7">
        <f t="shared" si="2"/>
        <v>50</v>
      </c>
      <c r="S9" s="1">
        <f t="shared" si="3"/>
        <v>42</v>
      </c>
      <c r="T9" s="1">
        <v>100</v>
      </c>
      <c r="U9" s="1">
        <f t="shared" si="4"/>
        <v>21</v>
      </c>
      <c r="V9" s="2"/>
      <c r="W9" s="2"/>
      <c r="X9" s="2"/>
      <c r="Y9" s="2"/>
    </row>
    <row r="10" spans="1:25" ht="21" x14ac:dyDescent="0.35">
      <c r="A10" s="13" t="s">
        <v>6</v>
      </c>
      <c r="B10" s="14">
        <v>43</v>
      </c>
      <c r="C10" s="16">
        <v>95</v>
      </c>
      <c r="D10" s="15">
        <v>21</v>
      </c>
      <c r="E10" s="15">
        <v>0</v>
      </c>
      <c r="F10" s="15">
        <v>0</v>
      </c>
      <c r="G10" s="15">
        <v>0</v>
      </c>
      <c r="H10" s="15">
        <v>0</v>
      </c>
      <c r="I10" s="15">
        <v>22</v>
      </c>
      <c r="J10" s="15">
        <v>0</v>
      </c>
      <c r="K10" s="15">
        <v>0</v>
      </c>
      <c r="L10" s="5">
        <f t="shared" si="1"/>
        <v>43</v>
      </c>
      <c r="M10" s="8">
        <f t="shared" si="0"/>
        <v>21</v>
      </c>
      <c r="N10" s="7">
        <f t="shared" si="2"/>
        <v>48.837209302325583</v>
      </c>
      <c r="S10" s="1">
        <f t="shared" si="3"/>
        <v>43</v>
      </c>
      <c r="T10" s="1">
        <v>100</v>
      </c>
      <c r="U10" s="1">
        <f t="shared" si="4"/>
        <v>21</v>
      </c>
      <c r="V10" s="2"/>
      <c r="W10" s="2"/>
      <c r="X10" s="2"/>
      <c r="Y10" s="2"/>
    </row>
    <row r="11" spans="1:25" ht="21" x14ac:dyDescent="0.35">
      <c r="A11" s="13" t="s">
        <v>7</v>
      </c>
      <c r="B11" s="14">
        <v>44</v>
      </c>
      <c r="C11" s="16">
        <v>80</v>
      </c>
      <c r="D11" s="15">
        <v>25</v>
      </c>
      <c r="E11" s="15">
        <v>0</v>
      </c>
      <c r="F11" s="15">
        <v>9</v>
      </c>
      <c r="G11" s="15">
        <v>0</v>
      </c>
      <c r="H11" s="15">
        <v>10</v>
      </c>
      <c r="I11" s="15">
        <v>0</v>
      </c>
      <c r="J11" s="15">
        <v>0</v>
      </c>
      <c r="K11" s="15">
        <v>0</v>
      </c>
      <c r="L11" s="5">
        <f t="shared" si="1"/>
        <v>44</v>
      </c>
      <c r="M11" s="8">
        <f t="shared" si="0"/>
        <v>34</v>
      </c>
      <c r="N11" s="7">
        <f t="shared" si="2"/>
        <v>77.272727272727266</v>
      </c>
      <c r="S11" s="1">
        <f t="shared" si="3"/>
        <v>44</v>
      </c>
      <c r="T11" s="1">
        <v>100</v>
      </c>
      <c r="U11" s="1">
        <f t="shared" si="4"/>
        <v>34</v>
      </c>
      <c r="V11" s="2"/>
      <c r="W11" s="2"/>
      <c r="X11" s="2"/>
      <c r="Y11" s="2"/>
    </row>
    <row r="12" spans="1:25" ht="21" x14ac:dyDescent="0.35">
      <c r="A12" s="13" t="s">
        <v>40</v>
      </c>
      <c r="B12" s="14">
        <v>40</v>
      </c>
      <c r="C12" s="16">
        <v>80</v>
      </c>
      <c r="D12" s="15">
        <v>5</v>
      </c>
      <c r="E12" s="15">
        <v>15</v>
      </c>
      <c r="F12" s="15">
        <v>10</v>
      </c>
      <c r="G12" s="15">
        <v>1</v>
      </c>
      <c r="H12" s="15">
        <v>5</v>
      </c>
      <c r="I12" s="15">
        <v>4</v>
      </c>
      <c r="J12" s="15">
        <v>0</v>
      </c>
      <c r="K12" s="15">
        <v>0</v>
      </c>
      <c r="L12" s="5">
        <f t="shared" si="1"/>
        <v>40</v>
      </c>
      <c r="M12" s="8">
        <f t="shared" si="0"/>
        <v>30</v>
      </c>
      <c r="N12" s="7">
        <f t="shared" si="2"/>
        <v>75</v>
      </c>
      <c r="S12" s="1">
        <f t="shared" ref="S12" si="5">B12</f>
        <v>40</v>
      </c>
      <c r="T12" s="1">
        <v>100</v>
      </c>
      <c r="U12" s="1">
        <f t="shared" ref="U12" si="6">F12+E12+D12</f>
        <v>30</v>
      </c>
      <c r="V12" s="2"/>
      <c r="W12" s="2"/>
      <c r="X12" s="2"/>
      <c r="Y12" s="2"/>
    </row>
    <row r="13" spans="1:25" ht="21" x14ac:dyDescent="0.35">
      <c r="A13" s="4" t="s">
        <v>8</v>
      </c>
      <c r="B13" s="9">
        <f>B12+B11+B10+B9+B8+B7</f>
        <v>239</v>
      </c>
      <c r="C13" s="10"/>
      <c r="D13" s="8">
        <f t="shared" ref="D13:M13" si="7">SUM(D7:D12)</f>
        <v>87</v>
      </c>
      <c r="E13" s="8">
        <f t="shared" si="7"/>
        <v>30</v>
      </c>
      <c r="F13" s="8">
        <f t="shared" si="7"/>
        <v>34</v>
      </c>
      <c r="G13" s="8">
        <f t="shared" si="7"/>
        <v>3</v>
      </c>
      <c r="H13" s="8">
        <f t="shared" si="7"/>
        <v>42</v>
      </c>
      <c r="I13" s="8">
        <f t="shared" si="7"/>
        <v>39</v>
      </c>
      <c r="J13" s="8">
        <f t="shared" si="7"/>
        <v>4</v>
      </c>
      <c r="K13" s="8">
        <f t="shared" si="7"/>
        <v>0</v>
      </c>
      <c r="L13" s="9">
        <f t="shared" si="7"/>
        <v>239</v>
      </c>
      <c r="M13" s="8">
        <f t="shared" si="7"/>
        <v>151</v>
      </c>
      <c r="N13" s="7">
        <f>(T13*M13)/L13</f>
        <v>63.179916317991633</v>
      </c>
      <c r="S13" s="1">
        <f t="shared" si="3"/>
        <v>239</v>
      </c>
      <c r="T13" s="1">
        <v>100</v>
      </c>
      <c r="U13" s="1">
        <f t="shared" si="4"/>
        <v>151</v>
      </c>
      <c r="V13" s="2"/>
      <c r="W13" s="2"/>
      <c r="X13" s="2"/>
      <c r="Y13" s="2"/>
    </row>
    <row r="14" spans="1:25" ht="21" x14ac:dyDescent="0.35">
      <c r="A14" s="31" t="s">
        <v>9</v>
      </c>
      <c r="B14" s="32"/>
      <c r="C14" s="7">
        <f>AVERAGE(C7:C11)</f>
        <v>82</v>
      </c>
      <c r="D14" s="11">
        <f>(D13*T13)/B13</f>
        <v>36.401673640167367</v>
      </c>
      <c r="E14" s="11">
        <f>(E13*T13)/B13</f>
        <v>12.552301255230125</v>
      </c>
      <c r="F14" s="11">
        <f>(F13*T13)/B13</f>
        <v>14.225941422594142</v>
      </c>
      <c r="G14" s="11">
        <f>(G13*T13)/B13</f>
        <v>1.2552301255230125</v>
      </c>
      <c r="H14" s="11">
        <f>(H13*T13)/B13</f>
        <v>17.573221757322177</v>
      </c>
      <c r="I14" s="11">
        <f>(I13*T13)/B13</f>
        <v>16.317991631799163</v>
      </c>
      <c r="J14" s="11">
        <f>(J13*T13)/B13</f>
        <v>1.6736401673640167</v>
      </c>
      <c r="K14" s="11">
        <f>(K13*T13)/B13</f>
        <v>0</v>
      </c>
      <c r="L14" s="12">
        <f>K14+J14+I14+H14+G14+F14+E14+D14</f>
        <v>100</v>
      </c>
      <c r="M14" s="17"/>
      <c r="N14" s="18"/>
      <c r="V14" s="2"/>
      <c r="W14" s="2"/>
      <c r="X14" s="2"/>
      <c r="Y14" s="2"/>
    </row>
    <row r="15" spans="1:25" ht="21" x14ac:dyDescent="0.35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5"/>
    </row>
    <row r="16" spans="1:25" ht="21" x14ac:dyDescent="0.35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1:21" x14ac:dyDescent="0.2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9" spans="1:21" ht="21" x14ac:dyDescent="0.35">
      <c r="A19" s="33" t="s">
        <v>19</v>
      </c>
      <c r="B19" s="33"/>
      <c r="C19" s="33"/>
      <c r="D19" s="33"/>
      <c r="E19" s="33"/>
    </row>
    <row r="21" spans="1:21" ht="50.1" customHeight="1" x14ac:dyDescent="0.2">
      <c r="A21" s="34" t="s">
        <v>0</v>
      </c>
      <c r="B21" s="29" t="s">
        <v>10</v>
      </c>
      <c r="C21" s="29" t="s">
        <v>1</v>
      </c>
      <c r="D21" s="29" t="s">
        <v>12</v>
      </c>
      <c r="E21" s="29"/>
      <c r="F21" s="29"/>
      <c r="G21" s="29"/>
      <c r="H21" s="29"/>
      <c r="I21" s="29"/>
      <c r="J21" s="29"/>
      <c r="K21" s="29"/>
      <c r="L21" s="27" t="s">
        <v>13</v>
      </c>
      <c r="M21" s="29" t="s">
        <v>2</v>
      </c>
      <c r="N21" s="29"/>
      <c r="R21" s="3" t="s">
        <v>14</v>
      </c>
    </row>
    <row r="22" spans="1:21" ht="21" x14ac:dyDescent="0.2">
      <c r="A22" s="35"/>
      <c r="B22" s="29"/>
      <c r="C22" s="29"/>
      <c r="D22" s="4">
        <v>4</v>
      </c>
      <c r="E22" s="4">
        <v>3.5</v>
      </c>
      <c r="F22" s="4">
        <v>3</v>
      </c>
      <c r="G22" s="4">
        <v>2.5</v>
      </c>
      <c r="H22" s="4">
        <v>2</v>
      </c>
      <c r="I22" s="4">
        <v>1.5</v>
      </c>
      <c r="J22" s="4">
        <v>1</v>
      </c>
      <c r="K22" s="4">
        <v>0</v>
      </c>
      <c r="L22" s="28"/>
      <c r="M22" s="4" t="s">
        <v>11</v>
      </c>
      <c r="N22" s="4" t="s">
        <v>9</v>
      </c>
    </row>
    <row r="23" spans="1:21" ht="21" x14ac:dyDescent="0.35">
      <c r="A23" s="13" t="s">
        <v>3</v>
      </c>
      <c r="B23" s="14">
        <v>40</v>
      </c>
      <c r="C23" s="16">
        <v>80</v>
      </c>
      <c r="D23" s="15">
        <v>5</v>
      </c>
      <c r="E23" s="15">
        <v>10</v>
      </c>
      <c r="F23" s="15">
        <v>15</v>
      </c>
      <c r="G23" s="15">
        <v>2</v>
      </c>
      <c r="H23" s="15">
        <v>3</v>
      </c>
      <c r="I23" s="15">
        <v>1</v>
      </c>
      <c r="J23" s="15">
        <v>4</v>
      </c>
      <c r="K23" s="15">
        <v>0</v>
      </c>
      <c r="L23" s="5">
        <f>K23+J23+I23+H23+G23+F23+E23+D23</f>
        <v>40</v>
      </c>
      <c r="M23" s="6">
        <f t="shared" ref="M23:M28" si="8">F23+E23+D23</f>
        <v>30</v>
      </c>
      <c r="N23" s="7">
        <f>(T23*U23)/S23</f>
        <v>75</v>
      </c>
      <c r="S23" s="1">
        <f>B23</f>
        <v>40</v>
      </c>
      <c r="T23" s="1">
        <v>100</v>
      </c>
      <c r="U23" s="1">
        <f>F23+E23+D23</f>
        <v>30</v>
      </c>
    </row>
    <row r="24" spans="1:21" ht="21" x14ac:dyDescent="0.35">
      <c r="A24" s="13" t="s">
        <v>4</v>
      </c>
      <c r="B24" s="14">
        <v>30</v>
      </c>
      <c r="C24" s="16">
        <v>80</v>
      </c>
      <c r="D24" s="15">
        <v>10</v>
      </c>
      <c r="E24" s="15">
        <v>5</v>
      </c>
      <c r="F24" s="15">
        <v>0</v>
      </c>
      <c r="G24" s="15">
        <v>0</v>
      </c>
      <c r="H24" s="15">
        <v>3</v>
      </c>
      <c r="I24" s="15">
        <v>12</v>
      </c>
      <c r="J24" s="15">
        <v>0</v>
      </c>
      <c r="K24" s="15">
        <v>0</v>
      </c>
      <c r="L24" s="5">
        <f t="shared" ref="L24:L28" si="9">K24+J24+I24+H24+G24+F24+E24+D24</f>
        <v>30</v>
      </c>
      <c r="M24" s="8">
        <f t="shared" si="8"/>
        <v>15</v>
      </c>
      <c r="N24" s="7">
        <f t="shared" ref="N24:N28" si="10">(T24*U24)/S24</f>
        <v>50</v>
      </c>
      <c r="S24" s="1">
        <f t="shared" ref="S24:S29" si="11">B24</f>
        <v>30</v>
      </c>
      <c r="T24" s="1">
        <v>100</v>
      </c>
      <c r="U24" s="1">
        <f t="shared" ref="U24:U29" si="12">F24+E24+D24</f>
        <v>15</v>
      </c>
    </row>
    <row r="25" spans="1:21" ht="21" x14ac:dyDescent="0.35">
      <c r="A25" s="13" t="s">
        <v>5</v>
      </c>
      <c r="B25" s="14">
        <v>42</v>
      </c>
      <c r="C25" s="16">
        <v>75</v>
      </c>
      <c r="D25" s="15">
        <v>21</v>
      </c>
      <c r="E25" s="15">
        <v>0</v>
      </c>
      <c r="F25" s="15">
        <v>0</v>
      </c>
      <c r="G25" s="15">
        <v>0</v>
      </c>
      <c r="H25" s="15">
        <v>21</v>
      </c>
      <c r="I25" s="15">
        <v>0</v>
      </c>
      <c r="J25" s="15">
        <v>0</v>
      </c>
      <c r="K25" s="15">
        <v>0</v>
      </c>
      <c r="L25" s="5">
        <f t="shared" si="9"/>
        <v>42</v>
      </c>
      <c r="M25" s="8">
        <f t="shared" si="8"/>
        <v>21</v>
      </c>
      <c r="N25" s="7">
        <f t="shared" si="10"/>
        <v>50</v>
      </c>
      <c r="S25" s="1">
        <f t="shared" si="11"/>
        <v>42</v>
      </c>
      <c r="T25" s="1">
        <v>100</v>
      </c>
      <c r="U25" s="1">
        <f t="shared" si="12"/>
        <v>21</v>
      </c>
    </row>
    <row r="26" spans="1:21" ht="21" x14ac:dyDescent="0.35">
      <c r="A26" s="13" t="s">
        <v>6</v>
      </c>
      <c r="B26" s="14">
        <v>43</v>
      </c>
      <c r="C26" s="16">
        <v>95</v>
      </c>
      <c r="D26" s="15">
        <v>21</v>
      </c>
      <c r="E26" s="15">
        <v>0</v>
      </c>
      <c r="F26" s="15">
        <v>0</v>
      </c>
      <c r="G26" s="15">
        <v>0</v>
      </c>
      <c r="H26" s="15">
        <v>0</v>
      </c>
      <c r="I26" s="15">
        <v>22</v>
      </c>
      <c r="J26" s="15">
        <v>0</v>
      </c>
      <c r="K26" s="15">
        <v>0</v>
      </c>
      <c r="L26" s="5">
        <f t="shared" si="9"/>
        <v>43</v>
      </c>
      <c r="M26" s="8">
        <f t="shared" si="8"/>
        <v>21</v>
      </c>
      <c r="N26" s="7">
        <f t="shared" si="10"/>
        <v>48.837209302325583</v>
      </c>
      <c r="S26" s="1">
        <f t="shared" si="11"/>
        <v>43</v>
      </c>
      <c r="T26" s="1">
        <v>100</v>
      </c>
      <c r="U26" s="1">
        <f t="shared" si="12"/>
        <v>21</v>
      </c>
    </row>
    <row r="27" spans="1:21" ht="21" x14ac:dyDescent="0.35">
      <c r="A27" s="13" t="s">
        <v>7</v>
      </c>
      <c r="B27" s="14">
        <v>44</v>
      </c>
      <c r="C27" s="16">
        <v>80</v>
      </c>
      <c r="D27" s="15">
        <v>25</v>
      </c>
      <c r="E27" s="15">
        <v>0</v>
      </c>
      <c r="F27" s="15">
        <v>9</v>
      </c>
      <c r="G27" s="15">
        <v>0</v>
      </c>
      <c r="H27" s="15">
        <v>10</v>
      </c>
      <c r="I27" s="15">
        <v>0</v>
      </c>
      <c r="J27" s="15">
        <v>0</v>
      </c>
      <c r="K27" s="15">
        <v>0</v>
      </c>
      <c r="L27" s="5">
        <f t="shared" si="9"/>
        <v>44</v>
      </c>
      <c r="M27" s="8">
        <f t="shared" si="8"/>
        <v>34</v>
      </c>
      <c r="N27" s="7">
        <f t="shared" si="10"/>
        <v>77.272727272727266</v>
      </c>
      <c r="S27" s="1">
        <f t="shared" si="11"/>
        <v>44</v>
      </c>
      <c r="T27" s="1">
        <v>100</v>
      </c>
      <c r="U27" s="1">
        <f t="shared" si="12"/>
        <v>34</v>
      </c>
    </row>
    <row r="28" spans="1:21" ht="21" x14ac:dyDescent="0.35">
      <c r="A28" s="13" t="s">
        <v>40</v>
      </c>
      <c r="B28" s="14">
        <v>44</v>
      </c>
      <c r="C28" s="16">
        <v>80</v>
      </c>
      <c r="D28" s="15">
        <v>15</v>
      </c>
      <c r="E28" s="15">
        <v>10</v>
      </c>
      <c r="F28" s="15">
        <v>10</v>
      </c>
      <c r="G28" s="15">
        <v>5</v>
      </c>
      <c r="H28" s="15">
        <v>4</v>
      </c>
      <c r="I28" s="15">
        <v>0</v>
      </c>
      <c r="J28" s="15">
        <v>0</v>
      </c>
      <c r="K28" s="15">
        <v>0</v>
      </c>
      <c r="L28" s="5">
        <f t="shared" si="9"/>
        <v>44</v>
      </c>
      <c r="M28" s="8">
        <f t="shared" si="8"/>
        <v>35</v>
      </c>
      <c r="N28" s="7">
        <f t="shared" si="10"/>
        <v>79.545454545454547</v>
      </c>
      <c r="S28" s="1">
        <f t="shared" si="11"/>
        <v>44</v>
      </c>
      <c r="T28" s="1">
        <v>100</v>
      </c>
      <c r="U28" s="1">
        <f t="shared" si="12"/>
        <v>35</v>
      </c>
    </row>
    <row r="29" spans="1:21" ht="21" x14ac:dyDescent="0.35">
      <c r="A29" s="4" t="s">
        <v>8</v>
      </c>
      <c r="B29" s="9">
        <f>B28+B27+B26+B25+B24+B23</f>
        <v>243</v>
      </c>
      <c r="C29" s="10"/>
      <c r="D29" s="8">
        <f t="shared" ref="D29:M29" si="13">SUM(D23:D28)</f>
        <v>97</v>
      </c>
      <c r="E29" s="8">
        <f t="shared" si="13"/>
        <v>25</v>
      </c>
      <c r="F29" s="8">
        <f t="shared" si="13"/>
        <v>34</v>
      </c>
      <c r="G29" s="8">
        <f t="shared" si="13"/>
        <v>7</v>
      </c>
      <c r="H29" s="8">
        <f t="shared" si="13"/>
        <v>41</v>
      </c>
      <c r="I29" s="8">
        <f t="shared" si="13"/>
        <v>35</v>
      </c>
      <c r="J29" s="8">
        <f t="shared" si="13"/>
        <v>4</v>
      </c>
      <c r="K29" s="8">
        <f t="shared" si="13"/>
        <v>0</v>
      </c>
      <c r="L29" s="9">
        <f t="shared" si="13"/>
        <v>243</v>
      </c>
      <c r="M29" s="8">
        <f t="shared" si="13"/>
        <v>156</v>
      </c>
      <c r="N29" s="7">
        <f>(T29*M29)/L29</f>
        <v>64.197530864197532</v>
      </c>
      <c r="S29" s="1">
        <f t="shared" si="11"/>
        <v>243</v>
      </c>
      <c r="T29" s="1">
        <v>100</v>
      </c>
      <c r="U29" s="1">
        <f t="shared" si="12"/>
        <v>156</v>
      </c>
    </row>
    <row r="30" spans="1:21" ht="21" x14ac:dyDescent="0.35">
      <c r="A30" s="31" t="s">
        <v>9</v>
      </c>
      <c r="B30" s="32"/>
      <c r="C30" s="7">
        <f>AVERAGE(C23:C28)</f>
        <v>81.666666666666671</v>
      </c>
      <c r="D30" s="11">
        <f>(D29*T29)/B29</f>
        <v>39.91769547325103</v>
      </c>
      <c r="E30" s="11">
        <f>(E29*T29)/B29</f>
        <v>10.2880658436214</v>
      </c>
      <c r="F30" s="11">
        <f>(F29*T29)/B29</f>
        <v>13.991769547325102</v>
      </c>
      <c r="G30" s="11">
        <f>(G29*T29)/B29</f>
        <v>2.880658436213992</v>
      </c>
      <c r="H30" s="11">
        <f>(H29*T29)/B29</f>
        <v>16.872427983539094</v>
      </c>
      <c r="I30" s="11">
        <f>(I29*T29)/B29</f>
        <v>14.403292181069959</v>
      </c>
      <c r="J30" s="11">
        <f>(J29*T29)/B29</f>
        <v>1.6460905349794239</v>
      </c>
      <c r="K30" s="11">
        <f>(K29*T29)/B29</f>
        <v>0</v>
      </c>
      <c r="L30" s="12">
        <f>K30+J30+I30+H30+G30+F30+E30+D30</f>
        <v>100</v>
      </c>
      <c r="M30" s="17"/>
      <c r="N30" s="18"/>
    </row>
  </sheetData>
  <sheetProtection algorithmName="SHA-512" hashValue="qrdMQo1fP2Omr4kxri4MsULvEA2uYzUT5dNUx5LDTL20MrgvrCRGu0BMYu5sbbHSRauFk4ppexSpl/rj0Ogtlw==" saltValue="GynQOdPgFVVYtPHZKj6ZbA==" spinCount="100000" sheet="1" objects="1" scenarios="1"/>
  <mergeCells count="17">
    <mergeCell ref="A2:N2"/>
    <mergeCell ref="A3:B3"/>
    <mergeCell ref="A5:A6"/>
    <mergeCell ref="B5:B6"/>
    <mergeCell ref="C5:C6"/>
    <mergeCell ref="D5:K5"/>
    <mergeCell ref="L5:L6"/>
    <mergeCell ref="M5:N5"/>
    <mergeCell ref="L21:L22"/>
    <mergeCell ref="M21:N21"/>
    <mergeCell ref="A19:E19"/>
    <mergeCell ref="A14:B14"/>
    <mergeCell ref="A30:B30"/>
    <mergeCell ref="A21:A22"/>
    <mergeCell ref="B21:B22"/>
    <mergeCell ref="C21:C22"/>
    <mergeCell ref="D21:K21"/>
  </mergeCells>
  <phoneticPr fontId="7" type="noConversion"/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topLeftCell="A7" workbookViewId="0">
      <selection activeCell="J23" sqref="J23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8" customWidth="1"/>
    <col min="19" max="19" width="4.875" hidden="1" customWidth="1"/>
    <col min="20" max="20" width="5.375" hidden="1" customWidth="1"/>
    <col min="21" max="21" width="6.625" hidden="1" customWidth="1"/>
    <col min="22" max="22" width="7.125" customWidth="1"/>
    <col min="23" max="27" width="4.625" customWidth="1"/>
  </cols>
  <sheetData>
    <row r="1" spans="1:25" ht="20.100000000000001" customHeight="1" x14ac:dyDescent="0.2"/>
    <row r="2" spans="1:25" ht="20.100000000000001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25" ht="20.100000000000001" customHeight="1" x14ac:dyDescent="0.35">
      <c r="A3" s="33" t="s">
        <v>20</v>
      </c>
      <c r="B3" s="33"/>
      <c r="C3" s="33"/>
      <c r="D3" s="33"/>
    </row>
    <row r="4" spans="1:25" ht="20.100000000000001" customHeight="1" x14ac:dyDescent="0.2"/>
    <row r="5" spans="1:25" ht="50.1" customHeight="1" x14ac:dyDescent="0.2">
      <c r="A5" s="34" t="s">
        <v>0</v>
      </c>
      <c r="B5" s="29" t="s">
        <v>10</v>
      </c>
      <c r="C5" s="29" t="s">
        <v>1</v>
      </c>
      <c r="D5" s="29" t="s">
        <v>12</v>
      </c>
      <c r="E5" s="29"/>
      <c r="F5" s="29"/>
      <c r="G5" s="29"/>
      <c r="H5" s="29"/>
      <c r="I5" s="29"/>
      <c r="J5" s="29"/>
      <c r="K5" s="29"/>
      <c r="L5" s="27" t="s">
        <v>13</v>
      </c>
      <c r="M5" s="29" t="s">
        <v>2</v>
      </c>
      <c r="N5" s="29"/>
      <c r="R5" s="3" t="s">
        <v>14</v>
      </c>
    </row>
    <row r="6" spans="1:25" ht="35.1" customHeight="1" x14ac:dyDescent="0.2">
      <c r="A6" s="35"/>
      <c r="B6" s="29"/>
      <c r="C6" s="29"/>
      <c r="D6" s="4">
        <v>4</v>
      </c>
      <c r="E6" s="4">
        <v>3.5</v>
      </c>
      <c r="F6" s="4">
        <v>3</v>
      </c>
      <c r="G6" s="4">
        <v>2.5</v>
      </c>
      <c r="H6" s="4">
        <v>2</v>
      </c>
      <c r="I6" s="4">
        <v>1.5</v>
      </c>
      <c r="J6" s="4">
        <v>1</v>
      </c>
      <c r="K6" s="4">
        <v>0</v>
      </c>
      <c r="L6" s="28"/>
      <c r="M6" s="4" t="s">
        <v>11</v>
      </c>
      <c r="N6" s="4" t="s">
        <v>9</v>
      </c>
    </row>
    <row r="7" spans="1:25" ht="21" x14ac:dyDescent="0.35">
      <c r="A7" s="13" t="s">
        <v>3</v>
      </c>
      <c r="B7" s="14">
        <v>40</v>
      </c>
      <c r="C7" s="16">
        <v>80</v>
      </c>
      <c r="D7" s="15">
        <v>5</v>
      </c>
      <c r="E7" s="15">
        <v>10</v>
      </c>
      <c r="F7" s="15">
        <v>15</v>
      </c>
      <c r="G7" s="15">
        <v>2</v>
      </c>
      <c r="H7" s="15">
        <v>3</v>
      </c>
      <c r="I7" s="15">
        <v>1</v>
      </c>
      <c r="J7" s="15">
        <v>4</v>
      </c>
      <c r="K7" s="15">
        <v>0</v>
      </c>
      <c r="L7" s="5">
        <f>K7+J7+I7+H7+G7+F7+E7+D7</f>
        <v>40</v>
      </c>
      <c r="M7" s="6">
        <f t="shared" ref="M7:M12" si="0">F7+E7+D7</f>
        <v>30</v>
      </c>
      <c r="N7" s="7">
        <f>(T7*U7)/S7</f>
        <v>75</v>
      </c>
      <c r="S7" s="1">
        <f>B7</f>
        <v>40</v>
      </c>
      <c r="T7" s="1">
        <v>100</v>
      </c>
      <c r="U7" s="1">
        <f>F7+E7+D7</f>
        <v>30</v>
      </c>
      <c r="V7" s="2"/>
      <c r="W7" s="2"/>
      <c r="X7" s="2"/>
      <c r="Y7" s="2"/>
    </row>
    <row r="8" spans="1:25" ht="21" x14ac:dyDescent="0.35">
      <c r="A8" s="13" t="s">
        <v>4</v>
      </c>
      <c r="B8" s="14">
        <v>30</v>
      </c>
      <c r="C8" s="16">
        <v>80</v>
      </c>
      <c r="D8" s="15">
        <v>10</v>
      </c>
      <c r="E8" s="15">
        <v>5</v>
      </c>
      <c r="F8" s="15">
        <v>0</v>
      </c>
      <c r="G8" s="15">
        <v>0</v>
      </c>
      <c r="H8" s="15">
        <v>3</v>
      </c>
      <c r="I8" s="15">
        <v>12</v>
      </c>
      <c r="J8" s="15">
        <v>0</v>
      </c>
      <c r="K8" s="15">
        <v>0</v>
      </c>
      <c r="L8" s="5">
        <f t="shared" ref="L8:L11" si="1">K8+J8+I8+H8+G8+F8+E8+D8</f>
        <v>30</v>
      </c>
      <c r="M8" s="8">
        <f t="shared" si="0"/>
        <v>15</v>
      </c>
      <c r="N8" s="7">
        <f t="shared" ref="N8:N11" si="2">(T8*U8)/S8</f>
        <v>50</v>
      </c>
      <c r="S8" s="1">
        <f t="shared" ref="S8:S13" si="3">B8</f>
        <v>30</v>
      </c>
      <c r="T8" s="1">
        <v>100</v>
      </c>
      <c r="U8" s="1">
        <f t="shared" ref="U8:U13" si="4">F8+E8+D8</f>
        <v>15</v>
      </c>
      <c r="V8" s="2"/>
      <c r="W8" s="2"/>
      <c r="X8" s="2"/>
      <c r="Y8" s="2"/>
    </row>
    <row r="9" spans="1:25" ht="21" x14ac:dyDescent="0.35">
      <c r="A9" s="13" t="s">
        <v>5</v>
      </c>
      <c r="B9" s="14">
        <v>42</v>
      </c>
      <c r="C9" s="16">
        <v>75</v>
      </c>
      <c r="D9" s="15">
        <v>21</v>
      </c>
      <c r="E9" s="15">
        <v>0</v>
      </c>
      <c r="F9" s="15">
        <v>0</v>
      </c>
      <c r="G9" s="15">
        <v>0</v>
      </c>
      <c r="H9" s="15">
        <v>21</v>
      </c>
      <c r="I9" s="15">
        <v>0</v>
      </c>
      <c r="J9" s="15">
        <v>0</v>
      </c>
      <c r="K9" s="15">
        <v>0</v>
      </c>
      <c r="L9" s="5">
        <f t="shared" si="1"/>
        <v>42</v>
      </c>
      <c r="M9" s="8">
        <f t="shared" si="0"/>
        <v>21</v>
      </c>
      <c r="N9" s="7">
        <f t="shared" si="2"/>
        <v>50</v>
      </c>
      <c r="S9" s="1">
        <f t="shared" si="3"/>
        <v>42</v>
      </c>
      <c r="T9" s="1">
        <v>100</v>
      </c>
      <c r="U9" s="1">
        <f t="shared" si="4"/>
        <v>21</v>
      </c>
      <c r="V9" s="2"/>
      <c r="W9" s="2"/>
      <c r="X9" s="2"/>
      <c r="Y9" s="2"/>
    </row>
    <row r="10" spans="1:25" ht="21" x14ac:dyDescent="0.35">
      <c r="A10" s="13" t="s">
        <v>6</v>
      </c>
      <c r="B10" s="14">
        <v>43</v>
      </c>
      <c r="C10" s="16">
        <v>95</v>
      </c>
      <c r="D10" s="15">
        <v>21</v>
      </c>
      <c r="E10" s="15">
        <v>0</v>
      </c>
      <c r="F10" s="15">
        <v>0</v>
      </c>
      <c r="G10" s="15">
        <v>0</v>
      </c>
      <c r="H10" s="15">
        <v>0</v>
      </c>
      <c r="I10" s="15">
        <v>22</v>
      </c>
      <c r="J10" s="15">
        <v>0</v>
      </c>
      <c r="K10" s="15">
        <v>0</v>
      </c>
      <c r="L10" s="5">
        <f t="shared" si="1"/>
        <v>43</v>
      </c>
      <c r="M10" s="8">
        <f t="shared" si="0"/>
        <v>21</v>
      </c>
      <c r="N10" s="7">
        <f t="shared" si="2"/>
        <v>48.837209302325583</v>
      </c>
      <c r="S10" s="1">
        <f t="shared" si="3"/>
        <v>43</v>
      </c>
      <c r="T10" s="1">
        <v>100</v>
      </c>
      <c r="U10" s="1">
        <f t="shared" si="4"/>
        <v>21</v>
      </c>
      <c r="V10" s="2"/>
      <c r="W10" s="2"/>
      <c r="X10" s="2"/>
      <c r="Y10" s="2"/>
    </row>
    <row r="11" spans="1:25" ht="21" x14ac:dyDescent="0.35">
      <c r="A11" s="13" t="s">
        <v>7</v>
      </c>
      <c r="B11" s="14">
        <v>44</v>
      </c>
      <c r="C11" s="16">
        <v>80</v>
      </c>
      <c r="D11" s="15">
        <v>25</v>
      </c>
      <c r="E11" s="15">
        <v>0</v>
      </c>
      <c r="F11" s="15">
        <v>9</v>
      </c>
      <c r="G11" s="15">
        <v>0</v>
      </c>
      <c r="H11" s="15">
        <v>10</v>
      </c>
      <c r="I11" s="15">
        <v>0</v>
      </c>
      <c r="J11" s="15">
        <v>0</v>
      </c>
      <c r="K11" s="15">
        <v>0</v>
      </c>
      <c r="L11" s="5">
        <f t="shared" si="1"/>
        <v>44</v>
      </c>
      <c r="M11" s="8">
        <f t="shared" si="0"/>
        <v>34</v>
      </c>
      <c r="N11" s="7">
        <f t="shared" si="2"/>
        <v>77.272727272727266</v>
      </c>
      <c r="S11" s="1">
        <f t="shared" si="3"/>
        <v>44</v>
      </c>
      <c r="T11" s="1">
        <v>100</v>
      </c>
      <c r="U11" s="1">
        <f t="shared" si="4"/>
        <v>34</v>
      </c>
      <c r="V11" s="2"/>
      <c r="W11" s="2"/>
      <c r="X11" s="2"/>
      <c r="Y11" s="2"/>
    </row>
    <row r="12" spans="1:25" ht="21" x14ac:dyDescent="0.35">
      <c r="A12" s="13" t="s">
        <v>40</v>
      </c>
      <c r="B12" s="14">
        <v>44</v>
      </c>
      <c r="C12" s="16">
        <v>80</v>
      </c>
      <c r="D12" s="15">
        <v>20</v>
      </c>
      <c r="E12" s="15">
        <v>10</v>
      </c>
      <c r="F12" s="15">
        <v>5</v>
      </c>
      <c r="G12" s="15">
        <v>6</v>
      </c>
      <c r="H12" s="15">
        <v>2</v>
      </c>
      <c r="I12" s="15">
        <v>1</v>
      </c>
      <c r="J12" s="15">
        <v>0</v>
      </c>
      <c r="K12" s="15">
        <v>0</v>
      </c>
      <c r="L12" s="5">
        <f t="shared" ref="L12" si="5">K12+J12+I12+H12+G12+F12+E12+D12</f>
        <v>44</v>
      </c>
      <c r="M12" s="8">
        <f t="shared" si="0"/>
        <v>35</v>
      </c>
      <c r="N12" s="7">
        <f t="shared" ref="N12" si="6">(T12*U12)/S12</f>
        <v>79.545454545454547</v>
      </c>
      <c r="S12" s="1">
        <f t="shared" ref="S12" si="7">B12</f>
        <v>44</v>
      </c>
      <c r="T12" s="1">
        <v>100</v>
      </c>
      <c r="U12" s="1">
        <f t="shared" ref="U12" si="8">F12+E12+D12</f>
        <v>35</v>
      </c>
      <c r="V12" s="2"/>
      <c r="W12" s="2"/>
      <c r="X12" s="2"/>
      <c r="Y12" s="2"/>
    </row>
    <row r="13" spans="1:25" ht="21" x14ac:dyDescent="0.35">
      <c r="A13" s="4" t="s">
        <v>8</v>
      </c>
      <c r="B13" s="9">
        <f>B12+B11+B10+B9+B8+B7</f>
        <v>243</v>
      </c>
      <c r="C13" s="10"/>
      <c r="D13" s="8">
        <f t="shared" ref="D13:I13" si="9">SUM(D7:D12)</f>
        <v>102</v>
      </c>
      <c r="E13" s="8">
        <f t="shared" si="9"/>
        <v>25</v>
      </c>
      <c r="F13" s="8">
        <f t="shared" si="9"/>
        <v>29</v>
      </c>
      <c r="G13" s="8">
        <f t="shared" si="9"/>
        <v>8</v>
      </c>
      <c r="H13" s="8">
        <f t="shared" si="9"/>
        <v>39</v>
      </c>
      <c r="I13" s="8">
        <f t="shared" si="9"/>
        <v>36</v>
      </c>
      <c r="J13" s="8">
        <f t="shared" ref="J13" si="10">SUM(J7:J11)</f>
        <v>4</v>
      </c>
      <c r="K13" s="8">
        <f>SUM(K7:K12)</f>
        <v>0</v>
      </c>
      <c r="L13" s="9">
        <f>SUM(L7:L12)</f>
        <v>243</v>
      </c>
      <c r="M13" s="8">
        <f>SUM(M7:M12)</f>
        <v>156</v>
      </c>
      <c r="N13" s="7">
        <f>(T13*M13)/L13</f>
        <v>64.197530864197532</v>
      </c>
      <c r="S13" s="1">
        <f t="shared" si="3"/>
        <v>243</v>
      </c>
      <c r="T13" s="1">
        <v>100</v>
      </c>
      <c r="U13" s="1">
        <f t="shared" si="4"/>
        <v>156</v>
      </c>
      <c r="V13" s="2"/>
      <c r="W13" s="2"/>
      <c r="X13" s="2"/>
      <c r="Y13" s="2"/>
    </row>
    <row r="14" spans="1:25" ht="21" x14ac:dyDescent="0.35">
      <c r="A14" s="31" t="s">
        <v>9</v>
      </c>
      <c r="B14" s="32"/>
      <c r="C14" s="7">
        <f>AVERAGE(C7:C12)</f>
        <v>81.666666666666671</v>
      </c>
      <c r="D14" s="11">
        <f>(D13*T13)/B13</f>
        <v>41.97530864197531</v>
      </c>
      <c r="E14" s="11">
        <f>(E13*T13)/B13</f>
        <v>10.2880658436214</v>
      </c>
      <c r="F14" s="11">
        <f>(F13*T13)/B13</f>
        <v>11.934156378600823</v>
      </c>
      <c r="G14" s="11">
        <f>(G13*T13)/B13</f>
        <v>3.2921810699588478</v>
      </c>
      <c r="H14" s="11">
        <f>(H13*T13)/B13</f>
        <v>16.049382716049383</v>
      </c>
      <c r="I14" s="11">
        <f>(I13*T13)/B13</f>
        <v>14.814814814814815</v>
      </c>
      <c r="J14" s="11">
        <f>(J13*T13)/B13</f>
        <v>1.6460905349794239</v>
      </c>
      <c r="K14" s="11">
        <f>(K13*T13)/B13</f>
        <v>0</v>
      </c>
      <c r="L14" s="12">
        <f>K14+J14+I14+H14+G14+F14+E14+D14</f>
        <v>100</v>
      </c>
      <c r="M14" s="17"/>
      <c r="N14" s="18"/>
      <c r="V14" s="2"/>
      <c r="W14" s="2"/>
      <c r="X14" s="2"/>
      <c r="Y14" s="2"/>
    </row>
    <row r="15" spans="1:25" ht="21" x14ac:dyDescent="0.35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5"/>
    </row>
    <row r="16" spans="1:25" ht="21" x14ac:dyDescent="0.35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1:21" x14ac:dyDescent="0.2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9" spans="1:21" ht="21" x14ac:dyDescent="0.35">
      <c r="A19" s="33" t="s">
        <v>21</v>
      </c>
      <c r="B19" s="33"/>
      <c r="C19" s="33"/>
      <c r="D19" s="33"/>
      <c r="E19" s="33"/>
    </row>
    <row r="21" spans="1:21" ht="50.1" customHeight="1" x14ac:dyDescent="0.2">
      <c r="A21" s="34" t="s">
        <v>0</v>
      </c>
      <c r="B21" s="29" t="s">
        <v>10</v>
      </c>
      <c r="C21" s="29" t="s">
        <v>1</v>
      </c>
      <c r="D21" s="29" t="s">
        <v>12</v>
      </c>
      <c r="E21" s="29"/>
      <c r="F21" s="29"/>
      <c r="G21" s="29"/>
      <c r="H21" s="29"/>
      <c r="I21" s="29"/>
      <c r="J21" s="29"/>
      <c r="K21" s="29"/>
      <c r="L21" s="27" t="s">
        <v>13</v>
      </c>
      <c r="M21" s="29" t="s">
        <v>2</v>
      </c>
      <c r="N21" s="29"/>
      <c r="R21" s="3" t="s">
        <v>14</v>
      </c>
    </row>
    <row r="22" spans="1:21" ht="21" x14ac:dyDescent="0.2">
      <c r="A22" s="35"/>
      <c r="B22" s="29"/>
      <c r="C22" s="29"/>
      <c r="D22" s="4">
        <v>4</v>
      </c>
      <c r="E22" s="4">
        <v>3.5</v>
      </c>
      <c r="F22" s="4">
        <v>3</v>
      </c>
      <c r="G22" s="4">
        <v>2.5</v>
      </c>
      <c r="H22" s="4">
        <v>2</v>
      </c>
      <c r="I22" s="4">
        <v>1.5</v>
      </c>
      <c r="J22" s="4">
        <v>1</v>
      </c>
      <c r="K22" s="4">
        <v>0</v>
      </c>
      <c r="L22" s="28"/>
      <c r="M22" s="4" t="s">
        <v>11</v>
      </c>
      <c r="N22" s="4" t="s">
        <v>9</v>
      </c>
    </row>
    <row r="23" spans="1:21" ht="21" x14ac:dyDescent="0.35">
      <c r="A23" s="13" t="s">
        <v>3</v>
      </c>
      <c r="B23" s="14">
        <v>40</v>
      </c>
      <c r="C23" s="16">
        <v>80</v>
      </c>
      <c r="D23" s="15">
        <v>5</v>
      </c>
      <c r="E23" s="15">
        <v>10</v>
      </c>
      <c r="F23" s="15">
        <v>5</v>
      </c>
      <c r="G23" s="15">
        <v>10</v>
      </c>
      <c r="H23" s="15">
        <v>3</v>
      </c>
      <c r="I23" s="15">
        <v>3</v>
      </c>
      <c r="J23" s="15">
        <v>4</v>
      </c>
      <c r="K23" s="15">
        <v>0</v>
      </c>
      <c r="L23" s="5">
        <f>K23+J23+I23+H23+G23+F23+E23+D23</f>
        <v>40</v>
      </c>
      <c r="M23" s="6">
        <f t="shared" ref="M23:M28" si="11">F23+E23+D23</f>
        <v>20</v>
      </c>
      <c r="N23" s="7">
        <f>(T23*U23)/S23</f>
        <v>50</v>
      </c>
      <c r="S23" s="1">
        <f>B23</f>
        <v>40</v>
      </c>
      <c r="T23" s="1">
        <v>100</v>
      </c>
      <c r="U23" s="1">
        <f>F23+E23+D23</f>
        <v>20</v>
      </c>
    </row>
    <row r="24" spans="1:21" ht="21" x14ac:dyDescent="0.35">
      <c r="A24" s="13" t="s">
        <v>4</v>
      </c>
      <c r="B24" s="14">
        <v>30</v>
      </c>
      <c r="C24" s="16">
        <v>80</v>
      </c>
      <c r="D24" s="15">
        <v>10</v>
      </c>
      <c r="E24" s="15">
        <v>5</v>
      </c>
      <c r="F24" s="15">
        <v>0</v>
      </c>
      <c r="G24" s="15">
        <v>0</v>
      </c>
      <c r="H24" s="15">
        <v>3</v>
      </c>
      <c r="I24" s="15">
        <v>12</v>
      </c>
      <c r="J24" s="15">
        <v>0</v>
      </c>
      <c r="K24" s="15">
        <v>0</v>
      </c>
      <c r="L24" s="5">
        <f t="shared" ref="L24:L27" si="12">K24+J24+I24+H24+G24+F24+E24+D24</f>
        <v>30</v>
      </c>
      <c r="M24" s="8">
        <f t="shared" si="11"/>
        <v>15</v>
      </c>
      <c r="N24" s="7">
        <f t="shared" ref="N24:N27" si="13">(T24*U24)/S24</f>
        <v>50</v>
      </c>
      <c r="S24" s="1">
        <f t="shared" ref="S24:S29" si="14">B24</f>
        <v>30</v>
      </c>
      <c r="T24" s="1">
        <v>100</v>
      </c>
      <c r="U24" s="1">
        <f t="shared" ref="U24:U29" si="15">F24+E24+D24</f>
        <v>15</v>
      </c>
    </row>
    <row r="25" spans="1:21" ht="21" x14ac:dyDescent="0.35">
      <c r="A25" s="13" t="s">
        <v>5</v>
      </c>
      <c r="B25" s="14">
        <v>42</v>
      </c>
      <c r="C25" s="16">
        <v>75</v>
      </c>
      <c r="D25" s="15">
        <v>21</v>
      </c>
      <c r="E25" s="15">
        <v>0</v>
      </c>
      <c r="F25" s="15">
        <v>0</v>
      </c>
      <c r="G25" s="15">
        <v>0</v>
      </c>
      <c r="H25" s="15">
        <v>21</v>
      </c>
      <c r="I25" s="15">
        <v>0</v>
      </c>
      <c r="J25" s="15">
        <v>0</v>
      </c>
      <c r="K25" s="15">
        <v>0</v>
      </c>
      <c r="L25" s="5">
        <f t="shared" si="12"/>
        <v>42</v>
      </c>
      <c r="M25" s="8">
        <f t="shared" si="11"/>
        <v>21</v>
      </c>
      <c r="N25" s="7">
        <f t="shared" si="13"/>
        <v>50</v>
      </c>
      <c r="S25" s="1">
        <f t="shared" si="14"/>
        <v>42</v>
      </c>
      <c r="T25" s="1">
        <v>100</v>
      </c>
      <c r="U25" s="1">
        <f t="shared" si="15"/>
        <v>21</v>
      </c>
    </row>
    <row r="26" spans="1:21" ht="21" x14ac:dyDescent="0.35">
      <c r="A26" s="13" t="s">
        <v>6</v>
      </c>
      <c r="B26" s="14">
        <v>43</v>
      </c>
      <c r="C26" s="16">
        <v>95</v>
      </c>
      <c r="D26" s="15">
        <v>21</v>
      </c>
      <c r="E26" s="15">
        <v>0</v>
      </c>
      <c r="F26" s="15">
        <v>0</v>
      </c>
      <c r="G26" s="15">
        <v>0</v>
      </c>
      <c r="H26" s="15">
        <v>0</v>
      </c>
      <c r="I26" s="15">
        <v>22</v>
      </c>
      <c r="J26" s="15">
        <v>0</v>
      </c>
      <c r="K26" s="15">
        <v>0</v>
      </c>
      <c r="L26" s="5">
        <f t="shared" si="12"/>
        <v>43</v>
      </c>
      <c r="M26" s="8">
        <f t="shared" si="11"/>
        <v>21</v>
      </c>
      <c r="N26" s="7">
        <f t="shared" si="13"/>
        <v>48.837209302325583</v>
      </c>
      <c r="S26" s="1">
        <f t="shared" si="14"/>
        <v>43</v>
      </c>
      <c r="T26" s="1">
        <v>100</v>
      </c>
      <c r="U26" s="1">
        <f t="shared" si="15"/>
        <v>21</v>
      </c>
    </row>
    <row r="27" spans="1:21" ht="21" x14ac:dyDescent="0.35">
      <c r="A27" s="13" t="s">
        <v>7</v>
      </c>
      <c r="B27" s="14">
        <v>44</v>
      </c>
      <c r="C27" s="16">
        <v>80</v>
      </c>
      <c r="D27" s="15">
        <v>25</v>
      </c>
      <c r="E27" s="15">
        <v>0</v>
      </c>
      <c r="F27" s="15">
        <v>9</v>
      </c>
      <c r="G27" s="15">
        <v>0</v>
      </c>
      <c r="H27" s="15">
        <v>10</v>
      </c>
      <c r="I27" s="15">
        <v>0</v>
      </c>
      <c r="J27" s="15">
        <v>0</v>
      </c>
      <c r="K27" s="15">
        <v>0</v>
      </c>
      <c r="L27" s="5">
        <f t="shared" si="12"/>
        <v>44</v>
      </c>
      <c r="M27" s="8">
        <f t="shared" si="11"/>
        <v>34</v>
      </c>
      <c r="N27" s="7">
        <f t="shared" si="13"/>
        <v>77.272727272727266</v>
      </c>
      <c r="S27" s="1">
        <f t="shared" si="14"/>
        <v>44</v>
      </c>
      <c r="T27" s="1">
        <v>100</v>
      </c>
      <c r="U27" s="1">
        <f t="shared" si="15"/>
        <v>34</v>
      </c>
    </row>
    <row r="28" spans="1:21" ht="21" x14ac:dyDescent="0.35">
      <c r="A28" s="13" t="s">
        <v>40</v>
      </c>
      <c r="B28" s="14">
        <v>44</v>
      </c>
      <c r="C28" s="16">
        <v>80</v>
      </c>
      <c r="D28" s="15">
        <v>20</v>
      </c>
      <c r="E28" s="15">
        <v>15</v>
      </c>
      <c r="F28" s="15">
        <v>5</v>
      </c>
      <c r="G28" s="15">
        <v>4</v>
      </c>
      <c r="H28" s="15">
        <v>0</v>
      </c>
      <c r="I28" s="15">
        <v>0</v>
      </c>
      <c r="J28" s="15">
        <v>0</v>
      </c>
      <c r="K28" s="15">
        <v>0</v>
      </c>
      <c r="L28" s="5">
        <f t="shared" ref="L28" si="16">K28+J28+I28+H28+G28+F28+E28+D28</f>
        <v>44</v>
      </c>
      <c r="M28" s="8">
        <f t="shared" si="11"/>
        <v>40</v>
      </c>
      <c r="N28" s="7">
        <f t="shared" ref="N28" si="17">(T28*U28)/S28</f>
        <v>90.909090909090907</v>
      </c>
      <c r="S28" s="1">
        <f t="shared" ref="S28" si="18">B28</f>
        <v>44</v>
      </c>
      <c r="T28" s="1">
        <v>100</v>
      </c>
      <c r="U28" s="1">
        <f t="shared" ref="U28" si="19">F28+E28+D28</f>
        <v>40</v>
      </c>
    </row>
    <row r="29" spans="1:21" ht="21" x14ac:dyDescent="0.35">
      <c r="A29" s="4" t="s">
        <v>8</v>
      </c>
      <c r="B29" s="9">
        <f>B28+B27+B26+B25+B24+B23</f>
        <v>243</v>
      </c>
      <c r="C29" s="10"/>
      <c r="D29" s="8">
        <f t="shared" ref="D29:M29" si="20">SUM(D23:D28)</f>
        <v>102</v>
      </c>
      <c r="E29" s="8">
        <f t="shared" si="20"/>
        <v>30</v>
      </c>
      <c r="F29" s="8">
        <f t="shared" si="20"/>
        <v>19</v>
      </c>
      <c r="G29" s="8">
        <f t="shared" si="20"/>
        <v>14</v>
      </c>
      <c r="H29" s="8">
        <f t="shared" si="20"/>
        <v>37</v>
      </c>
      <c r="I29" s="8">
        <f t="shared" si="20"/>
        <v>37</v>
      </c>
      <c r="J29" s="8">
        <f t="shared" si="20"/>
        <v>4</v>
      </c>
      <c r="K29" s="8">
        <f t="shared" si="20"/>
        <v>0</v>
      </c>
      <c r="L29" s="9">
        <f t="shared" si="20"/>
        <v>243</v>
      </c>
      <c r="M29" s="8">
        <f t="shared" si="20"/>
        <v>151</v>
      </c>
      <c r="N29" s="7">
        <f>(T29*M29)/L29</f>
        <v>62.139917695473251</v>
      </c>
      <c r="S29" s="1">
        <f t="shared" si="14"/>
        <v>243</v>
      </c>
      <c r="T29" s="1">
        <v>100</v>
      </c>
      <c r="U29" s="1">
        <f t="shared" si="15"/>
        <v>151</v>
      </c>
    </row>
    <row r="30" spans="1:21" ht="21" x14ac:dyDescent="0.35">
      <c r="A30" s="31" t="s">
        <v>9</v>
      </c>
      <c r="B30" s="32"/>
      <c r="C30" s="7">
        <f>AVERAGE(C23:C28)</f>
        <v>81.666666666666671</v>
      </c>
      <c r="D30" s="11">
        <f>(D29*T29)/B29</f>
        <v>41.97530864197531</v>
      </c>
      <c r="E30" s="11">
        <f>(E29*T29)/B29</f>
        <v>12.345679012345679</v>
      </c>
      <c r="F30" s="11">
        <f>(F29*T29)/B29</f>
        <v>7.8189300411522638</v>
      </c>
      <c r="G30" s="11">
        <f>(G29*T29)/B29</f>
        <v>5.761316872427984</v>
      </c>
      <c r="H30" s="11">
        <f>(H29*T29)/B29</f>
        <v>15.22633744855967</v>
      </c>
      <c r="I30" s="11">
        <f>(I29*T29)/B29</f>
        <v>15.22633744855967</v>
      </c>
      <c r="J30" s="11">
        <f>(J29*T29)/B29</f>
        <v>1.6460905349794239</v>
      </c>
      <c r="K30" s="11">
        <f>(K29*T29)/B29</f>
        <v>0</v>
      </c>
      <c r="L30" s="12">
        <f>K30+J30+I30+H30+G30+F30+E30+D30</f>
        <v>100</v>
      </c>
      <c r="M30" s="17"/>
      <c r="N30" s="18"/>
    </row>
  </sheetData>
  <sheetProtection algorithmName="SHA-512" hashValue="8eX3XoW6/qv1GckQynA+hA8EZxrTDGwIug0HuzINszyfXlf/CPhvIB13NFbNMMnVTWwXKKRkADv4+WulHOZ0ig==" saltValue="T8yQd509uQC2yeLk3xmgxQ==" spinCount="100000" sheet="1" objects="1" scenarios="1"/>
  <mergeCells count="17">
    <mergeCell ref="A2:N2"/>
    <mergeCell ref="A5:A6"/>
    <mergeCell ref="B5:B6"/>
    <mergeCell ref="C5:C6"/>
    <mergeCell ref="D5:K5"/>
    <mergeCell ref="L5:L6"/>
    <mergeCell ref="M5:N5"/>
    <mergeCell ref="L21:L22"/>
    <mergeCell ref="M21:N21"/>
    <mergeCell ref="A3:D3"/>
    <mergeCell ref="A14:B14"/>
    <mergeCell ref="A30:B30"/>
    <mergeCell ref="A19:E19"/>
    <mergeCell ref="A21:A22"/>
    <mergeCell ref="B21:B22"/>
    <mergeCell ref="C21:C22"/>
    <mergeCell ref="D21:K21"/>
  </mergeCells>
  <phoneticPr fontId="7" type="noConversion"/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4" workbookViewId="0">
      <selection activeCell="S22" sqref="S1:U1048576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1" spans="1:25" ht="20.100000000000001" customHeight="1" x14ac:dyDescent="0.2"/>
    <row r="2" spans="1:25" ht="20.100000000000001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25" ht="20.100000000000001" customHeight="1" x14ac:dyDescent="0.35">
      <c r="A3" s="33" t="s">
        <v>22</v>
      </c>
      <c r="B3" s="33"/>
      <c r="C3" s="33"/>
      <c r="D3" s="33"/>
    </row>
    <row r="4" spans="1:25" ht="20.100000000000001" customHeight="1" x14ac:dyDescent="0.2"/>
    <row r="5" spans="1:25" ht="50.1" customHeight="1" x14ac:dyDescent="0.2">
      <c r="A5" s="34" t="s">
        <v>0</v>
      </c>
      <c r="B5" s="29" t="s">
        <v>10</v>
      </c>
      <c r="C5" s="29" t="s">
        <v>1</v>
      </c>
      <c r="D5" s="29" t="s">
        <v>12</v>
      </c>
      <c r="E5" s="29"/>
      <c r="F5" s="29"/>
      <c r="G5" s="29"/>
      <c r="H5" s="29"/>
      <c r="I5" s="29"/>
      <c r="J5" s="29"/>
      <c r="K5" s="29"/>
      <c r="L5" s="27" t="s">
        <v>13</v>
      </c>
      <c r="M5" s="29" t="s">
        <v>2</v>
      </c>
      <c r="N5" s="29"/>
      <c r="R5" s="3" t="s">
        <v>14</v>
      </c>
    </row>
    <row r="6" spans="1:25" ht="35.1" customHeight="1" x14ac:dyDescent="0.2">
      <c r="A6" s="35"/>
      <c r="B6" s="29"/>
      <c r="C6" s="29"/>
      <c r="D6" s="4">
        <v>4</v>
      </c>
      <c r="E6" s="4">
        <v>3.5</v>
      </c>
      <c r="F6" s="4">
        <v>3</v>
      </c>
      <c r="G6" s="4">
        <v>2.5</v>
      </c>
      <c r="H6" s="4">
        <v>2</v>
      </c>
      <c r="I6" s="4">
        <v>1.5</v>
      </c>
      <c r="J6" s="4">
        <v>1</v>
      </c>
      <c r="K6" s="4">
        <v>0</v>
      </c>
      <c r="L6" s="28"/>
      <c r="M6" s="4" t="s">
        <v>11</v>
      </c>
      <c r="N6" s="4" t="s">
        <v>9</v>
      </c>
    </row>
    <row r="7" spans="1:25" ht="21" x14ac:dyDescent="0.35">
      <c r="A7" s="13" t="s">
        <v>3</v>
      </c>
      <c r="B7" s="14">
        <v>40</v>
      </c>
      <c r="C7" s="16">
        <v>80</v>
      </c>
      <c r="D7" s="15">
        <v>5</v>
      </c>
      <c r="E7" s="15">
        <v>10</v>
      </c>
      <c r="F7" s="15">
        <v>15</v>
      </c>
      <c r="G7" s="15">
        <v>2</v>
      </c>
      <c r="H7" s="15">
        <v>3</v>
      </c>
      <c r="I7" s="15">
        <v>1</v>
      </c>
      <c r="J7" s="15">
        <v>4</v>
      </c>
      <c r="K7" s="15">
        <v>0</v>
      </c>
      <c r="L7" s="5">
        <f>K7+J7+I7+H7+G7+F7+E7+D7</f>
        <v>40</v>
      </c>
      <c r="M7" s="6">
        <f t="shared" ref="M7:M12" si="0">F7+E7+D7</f>
        <v>30</v>
      </c>
      <c r="N7" s="7">
        <f>(T7*U7)/S7</f>
        <v>75</v>
      </c>
      <c r="S7" s="1">
        <f>B7</f>
        <v>40</v>
      </c>
      <c r="T7" s="1">
        <v>100</v>
      </c>
      <c r="U7" s="1">
        <f>F7+E7+D7</f>
        <v>30</v>
      </c>
      <c r="V7" s="2"/>
      <c r="W7" s="2"/>
      <c r="X7" s="2"/>
      <c r="Y7" s="2"/>
    </row>
    <row r="8" spans="1:25" ht="21" x14ac:dyDescent="0.35">
      <c r="A8" s="13" t="s">
        <v>4</v>
      </c>
      <c r="B8" s="14">
        <v>30</v>
      </c>
      <c r="C8" s="16">
        <v>80</v>
      </c>
      <c r="D8" s="15">
        <v>10</v>
      </c>
      <c r="E8" s="15">
        <v>5</v>
      </c>
      <c r="F8" s="15">
        <v>0</v>
      </c>
      <c r="G8" s="15">
        <v>0</v>
      </c>
      <c r="H8" s="15">
        <v>3</v>
      </c>
      <c r="I8" s="15">
        <v>12</v>
      </c>
      <c r="J8" s="15">
        <v>0</v>
      </c>
      <c r="K8" s="15">
        <v>0</v>
      </c>
      <c r="L8" s="5">
        <f t="shared" ref="L8:L11" si="1">K8+J8+I8+H8+G8+F8+E8+D8</f>
        <v>30</v>
      </c>
      <c r="M8" s="8">
        <f t="shared" si="0"/>
        <v>15</v>
      </c>
      <c r="N8" s="7">
        <f t="shared" ref="N8:N11" si="2">(T8*U8)/S8</f>
        <v>50</v>
      </c>
      <c r="S8" s="1">
        <f t="shared" ref="S8:S13" si="3">B8</f>
        <v>30</v>
      </c>
      <c r="T8" s="1">
        <v>100</v>
      </c>
      <c r="U8" s="1">
        <f t="shared" ref="U8:U13" si="4">F8+E8+D8</f>
        <v>15</v>
      </c>
      <c r="V8" s="2"/>
      <c r="W8" s="2"/>
      <c r="X8" s="2"/>
      <c r="Y8" s="2"/>
    </row>
    <row r="9" spans="1:25" ht="21" x14ac:dyDescent="0.35">
      <c r="A9" s="13" t="s">
        <v>5</v>
      </c>
      <c r="B9" s="14">
        <v>42</v>
      </c>
      <c r="C9" s="16">
        <v>75</v>
      </c>
      <c r="D9" s="15">
        <v>21</v>
      </c>
      <c r="E9" s="15">
        <v>0</v>
      </c>
      <c r="F9" s="15">
        <v>0</v>
      </c>
      <c r="G9" s="15">
        <v>0</v>
      </c>
      <c r="H9" s="15">
        <v>21</v>
      </c>
      <c r="I9" s="15">
        <v>0</v>
      </c>
      <c r="J9" s="15">
        <v>0</v>
      </c>
      <c r="K9" s="15">
        <v>0</v>
      </c>
      <c r="L9" s="5">
        <f t="shared" si="1"/>
        <v>42</v>
      </c>
      <c r="M9" s="8">
        <f t="shared" si="0"/>
        <v>21</v>
      </c>
      <c r="N9" s="7">
        <f t="shared" si="2"/>
        <v>50</v>
      </c>
      <c r="S9" s="1">
        <f t="shared" si="3"/>
        <v>42</v>
      </c>
      <c r="T9" s="1">
        <v>100</v>
      </c>
      <c r="U9" s="1">
        <f t="shared" si="4"/>
        <v>21</v>
      </c>
      <c r="V9" s="2"/>
      <c r="W9" s="2"/>
      <c r="X9" s="2"/>
      <c r="Y9" s="2"/>
    </row>
    <row r="10" spans="1:25" ht="21" x14ac:dyDescent="0.35">
      <c r="A10" s="13" t="s">
        <v>6</v>
      </c>
      <c r="B10" s="14">
        <v>43</v>
      </c>
      <c r="C10" s="16">
        <v>95</v>
      </c>
      <c r="D10" s="15">
        <v>21</v>
      </c>
      <c r="E10" s="15">
        <v>0</v>
      </c>
      <c r="F10" s="15">
        <v>0</v>
      </c>
      <c r="G10" s="15">
        <v>0</v>
      </c>
      <c r="H10" s="15">
        <v>0</v>
      </c>
      <c r="I10" s="15">
        <v>22</v>
      </c>
      <c r="J10" s="15">
        <v>0</v>
      </c>
      <c r="K10" s="15">
        <v>0</v>
      </c>
      <c r="L10" s="5">
        <f t="shared" si="1"/>
        <v>43</v>
      </c>
      <c r="M10" s="8">
        <f t="shared" si="0"/>
        <v>21</v>
      </c>
      <c r="N10" s="7">
        <f t="shared" si="2"/>
        <v>48.837209302325583</v>
      </c>
      <c r="S10" s="1">
        <f t="shared" si="3"/>
        <v>43</v>
      </c>
      <c r="T10" s="1">
        <v>100</v>
      </c>
      <c r="U10" s="1">
        <f t="shared" si="4"/>
        <v>21</v>
      </c>
      <c r="V10" s="2"/>
      <c r="W10" s="2"/>
      <c r="X10" s="2"/>
      <c r="Y10" s="2"/>
    </row>
    <row r="11" spans="1:25" ht="21" x14ac:dyDescent="0.35">
      <c r="A11" s="13" t="s">
        <v>7</v>
      </c>
      <c r="B11" s="14">
        <v>44</v>
      </c>
      <c r="C11" s="16">
        <v>80</v>
      </c>
      <c r="D11" s="15">
        <v>25</v>
      </c>
      <c r="E11" s="15">
        <v>0</v>
      </c>
      <c r="F11" s="15">
        <v>9</v>
      </c>
      <c r="G11" s="15">
        <v>0</v>
      </c>
      <c r="H11" s="15">
        <v>10</v>
      </c>
      <c r="I11" s="15">
        <v>0</v>
      </c>
      <c r="J11" s="15">
        <v>0</v>
      </c>
      <c r="K11" s="15">
        <v>0</v>
      </c>
      <c r="L11" s="5">
        <f t="shared" si="1"/>
        <v>44</v>
      </c>
      <c r="M11" s="8">
        <f t="shared" si="0"/>
        <v>34</v>
      </c>
      <c r="N11" s="7">
        <f t="shared" si="2"/>
        <v>77.272727272727266</v>
      </c>
      <c r="S11" s="1">
        <f t="shared" si="3"/>
        <v>44</v>
      </c>
      <c r="T11" s="1">
        <v>100</v>
      </c>
      <c r="U11" s="1">
        <f t="shared" si="4"/>
        <v>34</v>
      </c>
      <c r="V11" s="2"/>
      <c r="W11" s="2"/>
      <c r="X11" s="2"/>
      <c r="Y11" s="2"/>
    </row>
    <row r="12" spans="1:25" ht="21" x14ac:dyDescent="0.35">
      <c r="A12" s="13" t="s">
        <v>40</v>
      </c>
      <c r="B12" s="14">
        <v>44</v>
      </c>
      <c r="C12" s="16">
        <v>80</v>
      </c>
      <c r="D12" s="15">
        <v>15</v>
      </c>
      <c r="E12" s="15">
        <v>20</v>
      </c>
      <c r="F12" s="15">
        <v>9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5">
        <f t="shared" ref="L12" si="5">K12+J12+I12+H12+G12+F12+E12+D12</f>
        <v>44</v>
      </c>
      <c r="M12" s="8">
        <f t="shared" si="0"/>
        <v>44</v>
      </c>
      <c r="N12" s="7">
        <f t="shared" ref="N12" si="6">(T12*U12)/S12</f>
        <v>100</v>
      </c>
      <c r="S12" s="1">
        <f t="shared" ref="S12" si="7">B12</f>
        <v>44</v>
      </c>
      <c r="T12" s="1">
        <v>100</v>
      </c>
      <c r="U12" s="1">
        <f t="shared" ref="U12" si="8">F12+E12+D12</f>
        <v>44</v>
      </c>
      <c r="V12" s="2"/>
      <c r="W12" s="2"/>
      <c r="X12" s="2"/>
      <c r="Y12" s="2"/>
    </row>
    <row r="13" spans="1:25" ht="21" x14ac:dyDescent="0.35">
      <c r="A13" s="4" t="s">
        <v>8</v>
      </c>
      <c r="B13" s="9">
        <f>B12+B11+B10+B9+B8+B7</f>
        <v>243</v>
      </c>
      <c r="C13" s="10"/>
      <c r="D13" s="8">
        <f t="shared" ref="D13:M13" si="9">SUM(D7:D12)</f>
        <v>97</v>
      </c>
      <c r="E13" s="8">
        <f t="shared" si="9"/>
        <v>35</v>
      </c>
      <c r="F13" s="8">
        <f t="shared" si="9"/>
        <v>33</v>
      </c>
      <c r="G13" s="8">
        <f t="shared" si="9"/>
        <v>2</v>
      </c>
      <c r="H13" s="8">
        <f t="shared" si="9"/>
        <v>37</v>
      </c>
      <c r="I13" s="8">
        <f t="shared" si="9"/>
        <v>35</v>
      </c>
      <c r="J13" s="8">
        <f t="shared" si="9"/>
        <v>4</v>
      </c>
      <c r="K13" s="8">
        <f t="shared" si="9"/>
        <v>0</v>
      </c>
      <c r="L13" s="9">
        <f t="shared" si="9"/>
        <v>243</v>
      </c>
      <c r="M13" s="8">
        <f t="shared" si="9"/>
        <v>165</v>
      </c>
      <c r="N13" s="7">
        <f>(T13*M13)/L13</f>
        <v>67.901234567901241</v>
      </c>
      <c r="S13" s="1">
        <f t="shared" si="3"/>
        <v>243</v>
      </c>
      <c r="T13" s="1">
        <v>100</v>
      </c>
      <c r="U13" s="1">
        <f t="shared" si="4"/>
        <v>165</v>
      </c>
      <c r="V13" s="2"/>
      <c r="W13" s="2"/>
      <c r="X13" s="2"/>
      <c r="Y13" s="2"/>
    </row>
    <row r="14" spans="1:25" ht="21" x14ac:dyDescent="0.35">
      <c r="A14" s="31" t="s">
        <v>9</v>
      </c>
      <c r="B14" s="32"/>
      <c r="C14" s="7">
        <f>AVERAGE(C7:C12)</f>
        <v>81.666666666666671</v>
      </c>
      <c r="D14" s="11">
        <f>(D13*T13)/B13</f>
        <v>39.91769547325103</v>
      </c>
      <c r="E14" s="11">
        <f>(E13*T13)/B13</f>
        <v>14.403292181069959</v>
      </c>
      <c r="F14" s="11">
        <f>(F13*T13)/B13</f>
        <v>13.580246913580247</v>
      </c>
      <c r="G14" s="11">
        <f>(G13*T13)/B13</f>
        <v>0.82304526748971196</v>
      </c>
      <c r="H14" s="11">
        <f>(H13*T13)/B13</f>
        <v>15.22633744855967</v>
      </c>
      <c r="I14" s="11">
        <f>(I13*T13)/B13</f>
        <v>14.403292181069959</v>
      </c>
      <c r="J14" s="11">
        <f>(J13*T13)/B13</f>
        <v>1.6460905349794239</v>
      </c>
      <c r="K14" s="11">
        <f>(K13*T13)/B13</f>
        <v>0</v>
      </c>
      <c r="L14" s="12">
        <f>K14+J14+I14+H14+G14+F14+E14+D14</f>
        <v>100</v>
      </c>
      <c r="M14" s="17"/>
      <c r="N14" s="18"/>
      <c r="V14" s="2"/>
      <c r="W14" s="2"/>
      <c r="X14" s="2"/>
      <c r="Y14" s="2"/>
    </row>
    <row r="15" spans="1:25" ht="21" x14ac:dyDescent="0.35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5"/>
    </row>
    <row r="16" spans="1:25" ht="21" x14ac:dyDescent="0.35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1:21" x14ac:dyDescent="0.2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9" spans="1:21" ht="21" x14ac:dyDescent="0.35">
      <c r="A19" s="33" t="s">
        <v>23</v>
      </c>
      <c r="B19" s="33"/>
      <c r="C19" s="33"/>
      <c r="D19" s="33"/>
      <c r="E19" s="33"/>
    </row>
    <row r="21" spans="1:21" ht="50.1" customHeight="1" x14ac:dyDescent="0.2">
      <c r="A21" s="34" t="s">
        <v>0</v>
      </c>
      <c r="B21" s="29" t="s">
        <v>10</v>
      </c>
      <c r="C21" s="29" t="s">
        <v>1</v>
      </c>
      <c r="D21" s="29" t="s">
        <v>12</v>
      </c>
      <c r="E21" s="29"/>
      <c r="F21" s="29"/>
      <c r="G21" s="29"/>
      <c r="H21" s="29"/>
      <c r="I21" s="29"/>
      <c r="J21" s="29"/>
      <c r="K21" s="29"/>
      <c r="L21" s="27" t="s">
        <v>13</v>
      </c>
      <c r="M21" s="29" t="s">
        <v>2</v>
      </c>
      <c r="N21" s="29"/>
      <c r="R21" s="3" t="s">
        <v>14</v>
      </c>
    </row>
    <row r="22" spans="1:21" ht="21" x14ac:dyDescent="0.2">
      <c r="A22" s="35"/>
      <c r="B22" s="29"/>
      <c r="C22" s="29"/>
      <c r="D22" s="4">
        <v>4</v>
      </c>
      <c r="E22" s="4">
        <v>3.5</v>
      </c>
      <c r="F22" s="4">
        <v>3</v>
      </c>
      <c r="G22" s="4">
        <v>2.5</v>
      </c>
      <c r="H22" s="4">
        <v>2</v>
      </c>
      <c r="I22" s="4">
        <v>1.5</v>
      </c>
      <c r="J22" s="4">
        <v>1</v>
      </c>
      <c r="K22" s="4">
        <v>0</v>
      </c>
      <c r="L22" s="28"/>
      <c r="M22" s="4" t="s">
        <v>11</v>
      </c>
      <c r="N22" s="4" t="s">
        <v>9</v>
      </c>
    </row>
    <row r="23" spans="1:21" ht="21" x14ac:dyDescent="0.35">
      <c r="A23" s="13" t="s">
        <v>3</v>
      </c>
      <c r="B23" s="14">
        <v>40</v>
      </c>
      <c r="C23" s="16">
        <v>80</v>
      </c>
      <c r="D23" s="15">
        <v>5</v>
      </c>
      <c r="E23" s="15">
        <v>10</v>
      </c>
      <c r="F23" s="15">
        <v>15</v>
      </c>
      <c r="G23" s="15">
        <v>2</v>
      </c>
      <c r="H23" s="15">
        <v>3</v>
      </c>
      <c r="I23" s="15">
        <v>1</v>
      </c>
      <c r="J23" s="15">
        <v>4</v>
      </c>
      <c r="K23" s="15">
        <v>0</v>
      </c>
      <c r="L23" s="5">
        <f>K23+J23+I23+H23+G23+F23+E23+D23</f>
        <v>40</v>
      </c>
      <c r="M23" s="6">
        <f t="shared" ref="M23:M28" si="10">F23+E23+D23</f>
        <v>30</v>
      </c>
      <c r="N23" s="7">
        <f>(T23*U23)/S23</f>
        <v>75</v>
      </c>
      <c r="S23" s="1">
        <f>B23</f>
        <v>40</v>
      </c>
      <c r="T23" s="1">
        <v>100</v>
      </c>
      <c r="U23" s="1">
        <f>F23+E23+D23</f>
        <v>30</v>
      </c>
    </row>
    <row r="24" spans="1:21" ht="21" x14ac:dyDescent="0.35">
      <c r="A24" s="13" t="s">
        <v>4</v>
      </c>
      <c r="B24" s="14">
        <v>30</v>
      </c>
      <c r="C24" s="16">
        <v>80</v>
      </c>
      <c r="D24" s="15">
        <v>10</v>
      </c>
      <c r="E24" s="15">
        <v>5</v>
      </c>
      <c r="F24" s="15">
        <v>0</v>
      </c>
      <c r="G24" s="15">
        <v>0</v>
      </c>
      <c r="H24" s="15">
        <v>3</v>
      </c>
      <c r="I24" s="15">
        <v>12</v>
      </c>
      <c r="J24" s="15">
        <v>0</v>
      </c>
      <c r="K24" s="15">
        <v>0</v>
      </c>
      <c r="L24" s="5">
        <f t="shared" ref="L24:L27" si="11">K24+J24+I24+H24+G24+F24+E24+D24</f>
        <v>30</v>
      </c>
      <c r="M24" s="8">
        <f t="shared" si="10"/>
        <v>15</v>
      </c>
      <c r="N24" s="7">
        <f t="shared" ref="N24:N27" si="12">(T24*U24)/S24</f>
        <v>50</v>
      </c>
      <c r="S24" s="1">
        <f t="shared" ref="S24:S29" si="13">B24</f>
        <v>30</v>
      </c>
      <c r="T24" s="1">
        <v>100</v>
      </c>
      <c r="U24" s="1">
        <f t="shared" ref="U24:U29" si="14">F24+E24+D24</f>
        <v>15</v>
      </c>
    </row>
    <row r="25" spans="1:21" ht="21" x14ac:dyDescent="0.35">
      <c r="A25" s="13" t="s">
        <v>5</v>
      </c>
      <c r="B25" s="14">
        <v>42</v>
      </c>
      <c r="C25" s="16">
        <v>75</v>
      </c>
      <c r="D25" s="15">
        <v>21</v>
      </c>
      <c r="E25" s="15">
        <v>0</v>
      </c>
      <c r="F25" s="15">
        <v>0</v>
      </c>
      <c r="G25" s="15">
        <v>0</v>
      </c>
      <c r="H25" s="15">
        <v>21</v>
      </c>
      <c r="I25" s="15">
        <v>0</v>
      </c>
      <c r="J25" s="15">
        <v>0</v>
      </c>
      <c r="K25" s="15">
        <v>0</v>
      </c>
      <c r="L25" s="5">
        <f t="shared" si="11"/>
        <v>42</v>
      </c>
      <c r="M25" s="8">
        <f t="shared" si="10"/>
        <v>21</v>
      </c>
      <c r="N25" s="7">
        <f t="shared" si="12"/>
        <v>50</v>
      </c>
      <c r="S25" s="1">
        <f t="shared" si="13"/>
        <v>42</v>
      </c>
      <c r="T25" s="1">
        <v>100</v>
      </c>
      <c r="U25" s="1">
        <f t="shared" si="14"/>
        <v>21</v>
      </c>
    </row>
    <row r="26" spans="1:21" ht="21" x14ac:dyDescent="0.35">
      <c r="A26" s="13" t="s">
        <v>6</v>
      </c>
      <c r="B26" s="14">
        <v>43</v>
      </c>
      <c r="C26" s="16">
        <v>95</v>
      </c>
      <c r="D26" s="15">
        <v>21</v>
      </c>
      <c r="E26" s="15">
        <v>0</v>
      </c>
      <c r="F26" s="15">
        <v>0</v>
      </c>
      <c r="G26" s="15">
        <v>0</v>
      </c>
      <c r="H26" s="15">
        <v>0</v>
      </c>
      <c r="I26" s="15">
        <v>22</v>
      </c>
      <c r="J26" s="15">
        <v>0</v>
      </c>
      <c r="K26" s="15">
        <v>0</v>
      </c>
      <c r="L26" s="5">
        <f t="shared" si="11"/>
        <v>43</v>
      </c>
      <c r="M26" s="8">
        <f t="shared" si="10"/>
        <v>21</v>
      </c>
      <c r="N26" s="7">
        <f t="shared" si="12"/>
        <v>48.837209302325583</v>
      </c>
      <c r="S26" s="1">
        <f t="shared" si="13"/>
        <v>43</v>
      </c>
      <c r="T26" s="1">
        <v>100</v>
      </c>
      <c r="U26" s="1">
        <f t="shared" si="14"/>
        <v>21</v>
      </c>
    </row>
    <row r="27" spans="1:21" ht="21" x14ac:dyDescent="0.35">
      <c r="A27" s="13" t="s">
        <v>7</v>
      </c>
      <c r="B27" s="14">
        <v>44</v>
      </c>
      <c r="C27" s="16">
        <v>80</v>
      </c>
      <c r="D27" s="15">
        <v>25</v>
      </c>
      <c r="E27" s="15">
        <v>0</v>
      </c>
      <c r="F27" s="15">
        <v>9</v>
      </c>
      <c r="G27" s="15">
        <v>0</v>
      </c>
      <c r="H27" s="15">
        <v>10</v>
      </c>
      <c r="I27" s="15">
        <v>0</v>
      </c>
      <c r="J27" s="15">
        <v>0</v>
      </c>
      <c r="K27" s="15">
        <v>0</v>
      </c>
      <c r="L27" s="5">
        <f t="shared" si="11"/>
        <v>44</v>
      </c>
      <c r="M27" s="8">
        <f t="shared" si="10"/>
        <v>34</v>
      </c>
      <c r="N27" s="7">
        <f t="shared" si="12"/>
        <v>77.272727272727266</v>
      </c>
      <c r="S27" s="1">
        <f t="shared" si="13"/>
        <v>44</v>
      </c>
      <c r="T27" s="1">
        <v>100</v>
      </c>
      <c r="U27" s="1">
        <f t="shared" si="14"/>
        <v>34</v>
      </c>
    </row>
    <row r="28" spans="1:21" ht="21" x14ac:dyDescent="0.35">
      <c r="A28" s="13" t="s">
        <v>40</v>
      </c>
      <c r="B28" s="14">
        <v>44</v>
      </c>
      <c r="C28" s="16">
        <v>80</v>
      </c>
      <c r="D28" s="15">
        <v>20</v>
      </c>
      <c r="E28" s="15">
        <v>15</v>
      </c>
      <c r="F28" s="15">
        <v>9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5">
        <f t="shared" ref="L28" si="15">K28+J28+I28+H28+G28+F28+E28+D28</f>
        <v>44</v>
      </c>
      <c r="M28" s="8">
        <f t="shared" si="10"/>
        <v>44</v>
      </c>
      <c r="N28" s="7">
        <f t="shared" ref="N28" si="16">(T28*U28)/S28</f>
        <v>100</v>
      </c>
      <c r="S28" s="1">
        <f t="shared" ref="S28" si="17">B28</f>
        <v>44</v>
      </c>
      <c r="T28" s="1">
        <v>100</v>
      </c>
      <c r="U28" s="1">
        <f t="shared" ref="U28" si="18">F28+E28+D28</f>
        <v>44</v>
      </c>
    </row>
    <row r="29" spans="1:21" ht="21" x14ac:dyDescent="0.35">
      <c r="A29" s="4" t="s">
        <v>8</v>
      </c>
      <c r="B29" s="9">
        <f>B28+B27+B26+B25+B24+B23</f>
        <v>243</v>
      </c>
      <c r="C29" s="10"/>
      <c r="D29" s="8">
        <f t="shared" ref="D29:M29" si="19">SUM(D23:D28)</f>
        <v>102</v>
      </c>
      <c r="E29" s="8">
        <f t="shared" si="19"/>
        <v>30</v>
      </c>
      <c r="F29" s="8">
        <f t="shared" si="19"/>
        <v>33</v>
      </c>
      <c r="G29" s="8">
        <f t="shared" si="19"/>
        <v>2</v>
      </c>
      <c r="H29" s="8">
        <f t="shared" si="19"/>
        <v>37</v>
      </c>
      <c r="I29" s="8">
        <f t="shared" si="19"/>
        <v>35</v>
      </c>
      <c r="J29" s="8">
        <f t="shared" si="19"/>
        <v>4</v>
      </c>
      <c r="K29" s="8">
        <f t="shared" si="19"/>
        <v>0</v>
      </c>
      <c r="L29" s="9">
        <f t="shared" si="19"/>
        <v>243</v>
      </c>
      <c r="M29" s="8">
        <f t="shared" si="19"/>
        <v>165</v>
      </c>
      <c r="N29" s="7">
        <f>(T29*M29)/L29</f>
        <v>67.901234567901241</v>
      </c>
      <c r="S29" s="1">
        <f t="shared" si="13"/>
        <v>243</v>
      </c>
      <c r="T29" s="1">
        <v>100</v>
      </c>
      <c r="U29" s="1">
        <f t="shared" si="14"/>
        <v>165</v>
      </c>
    </row>
    <row r="30" spans="1:21" ht="21" x14ac:dyDescent="0.35">
      <c r="A30" s="31" t="s">
        <v>9</v>
      </c>
      <c r="B30" s="32"/>
      <c r="C30" s="7">
        <f>AVERAGE(C23:C28)</f>
        <v>81.666666666666671</v>
      </c>
      <c r="D30" s="11">
        <f>(D29*T29)/B29</f>
        <v>41.97530864197531</v>
      </c>
      <c r="E30" s="11">
        <f>(E29*T29)/B29</f>
        <v>12.345679012345679</v>
      </c>
      <c r="F30" s="11">
        <f>(F29*T29)/B29</f>
        <v>13.580246913580247</v>
      </c>
      <c r="G30" s="11">
        <f>(G29*T29)/B29</f>
        <v>0.82304526748971196</v>
      </c>
      <c r="H30" s="11">
        <f>(H29*T29)/B29</f>
        <v>15.22633744855967</v>
      </c>
      <c r="I30" s="11">
        <f>(I29*T29)/B29</f>
        <v>14.403292181069959</v>
      </c>
      <c r="J30" s="11">
        <f>(J29*T29)/B29</f>
        <v>1.6460905349794239</v>
      </c>
      <c r="K30" s="11">
        <f>(K29*T29)/B29</f>
        <v>0</v>
      </c>
      <c r="L30" s="12">
        <f>K30+J30+I30+H30+G30+F30+E30+D30</f>
        <v>100</v>
      </c>
      <c r="M30" s="17"/>
      <c r="N30" s="18"/>
    </row>
  </sheetData>
  <sheetProtection algorithmName="SHA-512" hashValue="Z9rEw86x3zf1TceB3HvyvoL0xA7n3tUG7OM8Sal+znQFq70+t76fjCXdlszB2iGrKNCZAY4wQrHjldKIz3jV8Q==" saltValue="82Jl9nPOqdNWwnx5bE9qNw==" spinCount="100000" sheet="1" objects="1" scenarios="1"/>
  <mergeCells count="17">
    <mergeCell ref="A2:N2"/>
    <mergeCell ref="A3:D3"/>
    <mergeCell ref="A5:A6"/>
    <mergeCell ref="B5:B6"/>
    <mergeCell ref="C5:C6"/>
    <mergeCell ref="D5:K5"/>
    <mergeCell ref="L5:L6"/>
    <mergeCell ref="M5:N5"/>
    <mergeCell ref="L21:L22"/>
    <mergeCell ref="M21:N21"/>
    <mergeCell ref="A30:B30"/>
    <mergeCell ref="A14:B14"/>
    <mergeCell ref="A19:E19"/>
    <mergeCell ref="A21:A22"/>
    <mergeCell ref="B21:B22"/>
    <mergeCell ref="C21:C22"/>
    <mergeCell ref="D21:K21"/>
  </mergeCells>
  <phoneticPr fontId="7" type="noConversion"/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22" workbookViewId="0">
      <selection activeCell="S19" sqref="S1:U1048576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1" spans="1:25" ht="20.100000000000001" customHeight="1" x14ac:dyDescent="0.2"/>
    <row r="2" spans="1:25" ht="20.100000000000001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25" ht="20.100000000000001" customHeight="1" x14ac:dyDescent="0.35">
      <c r="A3" s="33" t="s">
        <v>24</v>
      </c>
      <c r="B3" s="33"/>
      <c r="C3" s="33"/>
      <c r="D3" s="33"/>
    </row>
    <row r="4" spans="1:25" ht="20.100000000000001" customHeight="1" x14ac:dyDescent="0.2"/>
    <row r="5" spans="1:25" ht="50.1" customHeight="1" x14ac:dyDescent="0.2">
      <c r="A5" s="34" t="s">
        <v>0</v>
      </c>
      <c r="B5" s="29" t="s">
        <v>10</v>
      </c>
      <c r="C5" s="29" t="s">
        <v>1</v>
      </c>
      <c r="D5" s="29" t="s">
        <v>12</v>
      </c>
      <c r="E5" s="29"/>
      <c r="F5" s="29"/>
      <c r="G5" s="29"/>
      <c r="H5" s="29"/>
      <c r="I5" s="29"/>
      <c r="J5" s="29"/>
      <c r="K5" s="29"/>
      <c r="L5" s="27" t="s">
        <v>13</v>
      </c>
      <c r="M5" s="29" t="s">
        <v>2</v>
      </c>
      <c r="N5" s="29"/>
      <c r="R5" s="3" t="s">
        <v>14</v>
      </c>
    </row>
    <row r="6" spans="1:25" ht="35.1" customHeight="1" x14ac:dyDescent="0.2">
      <c r="A6" s="35"/>
      <c r="B6" s="29"/>
      <c r="C6" s="29"/>
      <c r="D6" s="4">
        <v>4</v>
      </c>
      <c r="E6" s="4">
        <v>3.5</v>
      </c>
      <c r="F6" s="4">
        <v>3</v>
      </c>
      <c r="G6" s="4">
        <v>2.5</v>
      </c>
      <c r="H6" s="4">
        <v>2</v>
      </c>
      <c r="I6" s="4">
        <v>1.5</v>
      </c>
      <c r="J6" s="4">
        <v>1</v>
      </c>
      <c r="K6" s="4">
        <v>0</v>
      </c>
      <c r="L6" s="28"/>
      <c r="M6" s="4" t="s">
        <v>11</v>
      </c>
      <c r="N6" s="4" t="s">
        <v>9</v>
      </c>
    </row>
    <row r="7" spans="1:25" ht="21" x14ac:dyDescent="0.35">
      <c r="A7" s="13" t="s">
        <v>3</v>
      </c>
      <c r="B7" s="14">
        <v>40</v>
      </c>
      <c r="C7" s="16">
        <v>80</v>
      </c>
      <c r="D7" s="15">
        <v>5</v>
      </c>
      <c r="E7" s="15">
        <v>10</v>
      </c>
      <c r="F7" s="15">
        <v>15</v>
      </c>
      <c r="G7" s="15">
        <v>2</v>
      </c>
      <c r="H7" s="15">
        <v>3</v>
      </c>
      <c r="I7" s="15">
        <v>1</v>
      </c>
      <c r="J7" s="15">
        <v>4</v>
      </c>
      <c r="K7" s="15">
        <v>0</v>
      </c>
      <c r="L7" s="5">
        <f>K7+J7+I7+H7+G7+F7+E7+D7</f>
        <v>40</v>
      </c>
      <c r="M7" s="6">
        <f t="shared" ref="M7:M12" si="0">F7+E7+D7</f>
        <v>30</v>
      </c>
      <c r="N7" s="7">
        <f>(T7*U7)/S7</f>
        <v>75</v>
      </c>
      <c r="S7" s="1">
        <f>B7</f>
        <v>40</v>
      </c>
      <c r="T7" s="1">
        <v>100</v>
      </c>
      <c r="U7" s="1">
        <f>F7+E7+D7</f>
        <v>30</v>
      </c>
      <c r="V7" s="2"/>
      <c r="W7" s="2"/>
      <c r="X7" s="2"/>
      <c r="Y7" s="2"/>
    </row>
    <row r="8" spans="1:25" ht="21" x14ac:dyDescent="0.35">
      <c r="A8" s="13" t="s">
        <v>4</v>
      </c>
      <c r="B8" s="14">
        <v>30</v>
      </c>
      <c r="C8" s="16">
        <v>80</v>
      </c>
      <c r="D8" s="15">
        <v>10</v>
      </c>
      <c r="E8" s="15">
        <v>5</v>
      </c>
      <c r="F8" s="15">
        <v>0</v>
      </c>
      <c r="G8" s="15">
        <v>0</v>
      </c>
      <c r="H8" s="15">
        <v>3</v>
      </c>
      <c r="I8" s="15">
        <v>12</v>
      </c>
      <c r="J8" s="15">
        <v>0</v>
      </c>
      <c r="K8" s="15">
        <v>0</v>
      </c>
      <c r="L8" s="5">
        <f t="shared" ref="L8:L11" si="1">K8+J8+I8+H8+G8+F8+E8+D8</f>
        <v>30</v>
      </c>
      <c r="M8" s="8">
        <f t="shared" si="0"/>
        <v>15</v>
      </c>
      <c r="N8" s="7">
        <f t="shared" ref="N8:N11" si="2">(T8*U8)/S8</f>
        <v>50</v>
      </c>
      <c r="S8" s="1">
        <f t="shared" ref="S8:S13" si="3">B8</f>
        <v>30</v>
      </c>
      <c r="T8" s="1">
        <v>100</v>
      </c>
      <c r="U8" s="1">
        <f t="shared" ref="U8:U13" si="4">F8+E8+D8</f>
        <v>15</v>
      </c>
      <c r="V8" s="2"/>
      <c r="W8" s="2"/>
      <c r="X8" s="2"/>
      <c r="Y8" s="2"/>
    </row>
    <row r="9" spans="1:25" ht="21" x14ac:dyDescent="0.35">
      <c r="A9" s="13" t="s">
        <v>5</v>
      </c>
      <c r="B9" s="14">
        <v>42</v>
      </c>
      <c r="C9" s="16">
        <v>75</v>
      </c>
      <c r="D9" s="15">
        <v>21</v>
      </c>
      <c r="E9" s="15">
        <v>0</v>
      </c>
      <c r="F9" s="15">
        <v>0</v>
      </c>
      <c r="G9" s="15">
        <v>0</v>
      </c>
      <c r="H9" s="15">
        <v>21</v>
      </c>
      <c r="I9" s="15">
        <v>0</v>
      </c>
      <c r="J9" s="15">
        <v>0</v>
      </c>
      <c r="K9" s="15">
        <v>0</v>
      </c>
      <c r="L9" s="5">
        <f t="shared" si="1"/>
        <v>42</v>
      </c>
      <c r="M9" s="8">
        <f t="shared" si="0"/>
        <v>21</v>
      </c>
      <c r="N9" s="7">
        <f t="shared" si="2"/>
        <v>50</v>
      </c>
      <c r="S9" s="1">
        <f t="shared" si="3"/>
        <v>42</v>
      </c>
      <c r="T9" s="1">
        <v>100</v>
      </c>
      <c r="U9" s="1">
        <f t="shared" si="4"/>
        <v>21</v>
      </c>
      <c r="V9" s="2"/>
      <c r="W9" s="2"/>
      <c r="X9" s="2"/>
      <c r="Y9" s="2"/>
    </row>
    <row r="10" spans="1:25" ht="21" x14ac:dyDescent="0.35">
      <c r="A10" s="13" t="s">
        <v>6</v>
      </c>
      <c r="B10" s="14">
        <v>43</v>
      </c>
      <c r="C10" s="16">
        <v>95</v>
      </c>
      <c r="D10" s="15">
        <v>21</v>
      </c>
      <c r="E10" s="15">
        <v>0</v>
      </c>
      <c r="F10" s="15">
        <v>0</v>
      </c>
      <c r="G10" s="15">
        <v>0</v>
      </c>
      <c r="H10" s="15">
        <v>0</v>
      </c>
      <c r="I10" s="15">
        <v>22</v>
      </c>
      <c r="J10" s="15">
        <v>0</v>
      </c>
      <c r="K10" s="15">
        <v>0</v>
      </c>
      <c r="L10" s="5">
        <f t="shared" si="1"/>
        <v>43</v>
      </c>
      <c r="M10" s="8">
        <f t="shared" si="0"/>
        <v>21</v>
      </c>
      <c r="N10" s="7">
        <f t="shared" si="2"/>
        <v>48.837209302325583</v>
      </c>
      <c r="S10" s="1">
        <f t="shared" si="3"/>
        <v>43</v>
      </c>
      <c r="T10" s="1">
        <v>100</v>
      </c>
      <c r="U10" s="1">
        <f t="shared" si="4"/>
        <v>21</v>
      </c>
      <c r="V10" s="2"/>
      <c r="W10" s="2"/>
      <c r="X10" s="2"/>
      <c r="Y10" s="2"/>
    </row>
    <row r="11" spans="1:25" ht="21" x14ac:dyDescent="0.35">
      <c r="A11" s="13" t="s">
        <v>7</v>
      </c>
      <c r="B11" s="14">
        <v>44</v>
      </c>
      <c r="C11" s="16">
        <v>80</v>
      </c>
      <c r="D11" s="15">
        <v>25</v>
      </c>
      <c r="E11" s="15">
        <v>0</v>
      </c>
      <c r="F11" s="15">
        <v>9</v>
      </c>
      <c r="G11" s="15">
        <v>0</v>
      </c>
      <c r="H11" s="15">
        <v>10</v>
      </c>
      <c r="I11" s="15">
        <v>0</v>
      </c>
      <c r="J11" s="15">
        <v>0</v>
      </c>
      <c r="K11" s="15">
        <v>0</v>
      </c>
      <c r="L11" s="5">
        <f t="shared" si="1"/>
        <v>44</v>
      </c>
      <c r="M11" s="8">
        <f t="shared" si="0"/>
        <v>34</v>
      </c>
      <c r="N11" s="7">
        <f t="shared" si="2"/>
        <v>77.272727272727266</v>
      </c>
      <c r="S11" s="1">
        <f t="shared" si="3"/>
        <v>44</v>
      </c>
      <c r="T11" s="1">
        <v>100</v>
      </c>
      <c r="U11" s="1">
        <f t="shared" si="4"/>
        <v>34</v>
      </c>
      <c r="V11" s="2"/>
      <c r="W11" s="2"/>
      <c r="X11" s="2"/>
      <c r="Y11" s="2"/>
    </row>
    <row r="12" spans="1:25" ht="21" x14ac:dyDescent="0.35">
      <c r="A12" s="13" t="s">
        <v>40</v>
      </c>
      <c r="B12" s="14">
        <v>44</v>
      </c>
      <c r="C12" s="16">
        <v>80</v>
      </c>
      <c r="D12" s="15">
        <v>25</v>
      </c>
      <c r="E12" s="15">
        <v>2</v>
      </c>
      <c r="F12" s="15">
        <v>2</v>
      </c>
      <c r="G12" s="15">
        <v>12</v>
      </c>
      <c r="H12" s="15">
        <v>2</v>
      </c>
      <c r="I12" s="15">
        <v>1</v>
      </c>
      <c r="J12" s="15">
        <v>0</v>
      </c>
      <c r="K12" s="15">
        <v>0</v>
      </c>
      <c r="L12" s="5">
        <f t="shared" ref="L12" si="5">K12+J12+I12+H12+G12+F12+E12+D12</f>
        <v>44</v>
      </c>
      <c r="M12" s="8">
        <f t="shared" si="0"/>
        <v>29</v>
      </c>
      <c r="N12" s="7">
        <f t="shared" ref="N12" si="6">(T12*U12)/S12</f>
        <v>65.909090909090907</v>
      </c>
      <c r="S12" s="1">
        <f t="shared" ref="S12" si="7">B12</f>
        <v>44</v>
      </c>
      <c r="T12" s="1">
        <v>100</v>
      </c>
      <c r="U12" s="1">
        <f t="shared" ref="U12" si="8">F12+E12+D12</f>
        <v>29</v>
      </c>
      <c r="V12" s="2"/>
      <c r="W12" s="2"/>
      <c r="X12" s="2"/>
      <c r="Y12" s="2"/>
    </row>
    <row r="13" spans="1:25" ht="21" x14ac:dyDescent="0.35">
      <c r="A13" s="4" t="s">
        <v>8</v>
      </c>
      <c r="B13" s="9">
        <f>B12+B11+B10+B9+B8+B7</f>
        <v>243</v>
      </c>
      <c r="C13" s="10"/>
      <c r="D13" s="8">
        <f t="shared" ref="D13:M13" si="9">SUM(D7:D12)</f>
        <v>107</v>
      </c>
      <c r="E13" s="8">
        <f t="shared" si="9"/>
        <v>17</v>
      </c>
      <c r="F13" s="8">
        <f t="shared" si="9"/>
        <v>26</v>
      </c>
      <c r="G13" s="8">
        <f t="shared" si="9"/>
        <v>14</v>
      </c>
      <c r="H13" s="8">
        <f t="shared" si="9"/>
        <v>39</v>
      </c>
      <c r="I13" s="8">
        <f t="shared" si="9"/>
        <v>36</v>
      </c>
      <c r="J13" s="8">
        <f t="shared" si="9"/>
        <v>4</v>
      </c>
      <c r="K13" s="8">
        <f t="shared" si="9"/>
        <v>0</v>
      </c>
      <c r="L13" s="9">
        <f t="shared" si="9"/>
        <v>243</v>
      </c>
      <c r="M13" s="8">
        <f t="shared" si="9"/>
        <v>150</v>
      </c>
      <c r="N13" s="7">
        <f>(T13*M13)/L13</f>
        <v>61.728395061728392</v>
      </c>
      <c r="S13" s="1">
        <f t="shared" si="3"/>
        <v>243</v>
      </c>
      <c r="T13" s="1">
        <v>100</v>
      </c>
      <c r="U13" s="1">
        <f t="shared" si="4"/>
        <v>150</v>
      </c>
      <c r="V13" s="2"/>
      <c r="W13" s="2"/>
      <c r="X13" s="2"/>
      <c r="Y13" s="2"/>
    </row>
    <row r="14" spans="1:25" ht="21" x14ac:dyDescent="0.35">
      <c r="A14" s="31" t="s">
        <v>9</v>
      </c>
      <c r="B14" s="32"/>
      <c r="C14" s="7">
        <f>AVERAGE(C7:C12)</f>
        <v>81.666666666666671</v>
      </c>
      <c r="D14" s="11">
        <f>(D13*T13)/B13</f>
        <v>44.032921810699591</v>
      </c>
      <c r="E14" s="11">
        <f>(E13*T13)/B13</f>
        <v>6.9958847736625511</v>
      </c>
      <c r="F14" s="11">
        <f>(F13*T13)/B13</f>
        <v>10.699588477366255</v>
      </c>
      <c r="G14" s="11">
        <f>(G13*T13)/B13</f>
        <v>5.761316872427984</v>
      </c>
      <c r="H14" s="11">
        <f>(H13*T13)/B13</f>
        <v>16.049382716049383</v>
      </c>
      <c r="I14" s="11">
        <f>(I13*T13)/B13</f>
        <v>14.814814814814815</v>
      </c>
      <c r="J14" s="11">
        <f>(J13*T13)/B13</f>
        <v>1.6460905349794239</v>
      </c>
      <c r="K14" s="11">
        <f>(K13*T13)/B13</f>
        <v>0</v>
      </c>
      <c r="L14" s="12">
        <f>K14+J14+I14+H14+G14+F14+E14+D14</f>
        <v>100</v>
      </c>
      <c r="M14" s="17"/>
      <c r="N14" s="18"/>
      <c r="V14" s="2"/>
      <c r="W14" s="2"/>
      <c r="X14" s="2"/>
      <c r="Y14" s="2"/>
    </row>
    <row r="15" spans="1:25" ht="21" x14ac:dyDescent="0.35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5"/>
    </row>
    <row r="16" spans="1:25" ht="21" x14ac:dyDescent="0.35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1:21" x14ac:dyDescent="0.2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9" spans="1:21" ht="21" x14ac:dyDescent="0.35">
      <c r="A19" s="33" t="s">
        <v>25</v>
      </c>
      <c r="B19" s="33"/>
      <c r="C19" s="33"/>
      <c r="D19" s="33"/>
      <c r="E19" s="33"/>
    </row>
    <row r="21" spans="1:21" ht="50.1" customHeight="1" x14ac:dyDescent="0.2">
      <c r="A21" s="34" t="s">
        <v>0</v>
      </c>
      <c r="B21" s="29" t="s">
        <v>10</v>
      </c>
      <c r="C21" s="29" t="s">
        <v>1</v>
      </c>
      <c r="D21" s="29" t="s">
        <v>12</v>
      </c>
      <c r="E21" s="29"/>
      <c r="F21" s="29"/>
      <c r="G21" s="29"/>
      <c r="H21" s="29"/>
      <c r="I21" s="29"/>
      <c r="J21" s="29"/>
      <c r="K21" s="29"/>
      <c r="L21" s="27" t="s">
        <v>13</v>
      </c>
      <c r="M21" s="29" t="s">
        <v>2</v>
      </c>
      <c r="N21" s="29"/>
      <c r="R21" s="3" t="s">
        <v>14</v>
      </c>
    </row>
    <row r="22" spans="1:21" ht="21" x14ac:dyDescent="0.2">
      <c r="A22" s="35"/>
      <c r="B22" s="29"/>
      <c r="C22" s="29"/>
      <c r="D22" s="4">
        <v>4</v>
      </c>
      <c r="E22" s="4">
        <v>3.5</v>
      </c>
      <c r="F22" s="4">
        <v>3</v>
      </c>
      <c r="G22" s="4">
        <v>2.5</v>
      </c>
      <c r="H22" s="4">
        <v>2</v>
      </c>
      <c r="I22" s="4">
        <v>1.5</v>
      </c>
      <c r="J22" s="4">
        <v>1</v>
      </c>
      <c r="K22" s="4">
        <v>0</v>
      </c>
      <c r="L22" s="28"/>
      <c r="M22" s="4" t="s">
        <v>11</v>
      </c>
      <c r="N22" s="4" t="s">
        <v>9</v>
      </c>
    </row>
    <row r="23" spans="1:21" ht="21" x14ac:dyDescent="0.35">
      <c r="A23" s="13" t="s">
        <v>3</v>
      </c>
      <c r="B23" s="14">
        <v>40</v>
      </c>
      <c r="C23" s="16">
        <v>80</v>
      </c>
      <c r="D23" s="15">
        <v>5</v>
      </c>
      <c r="E23" s="15">
        <v>10</v>
      </c>
      <c r="F23" s="15">
        <v>15</v>
      </c>
      <c r="G23" s="15">
        <v>2</v>
      </c>
      <c r="H23" s="15">
        <v>3</v>
      </c>
      <c r="I23" s="15">
        <v>1</v>
      </c>
      <c r="J23" s="15">
        <v>4</v>
      </c>
      <c r="K23" s="15">
        <v>0</v>
      </c>
      <c r="L23" s="5">
        <f>K23+J23+I23+H23+G23+F23+E23+D23</f>
        <v>40</v>
      </c>
      <c r="M23" s="6">
        <f t="shared" ref="M23:M28" si="10">F23+E23+D23</f>
        <v>30</v>
      </c>
      <c r="N23" s="7">
        <f>(T23*U23)/S23</f>
        <v>75</v>
      </c>
      <c r="S23" s="1">
        <f>B23</f>
        <v>40</v>
      </c>
      <c r="T23" s="1">
        <v>100</v>
      </c>
      <c r="U23" s="1">
        <f>F23+E23+D23</f>
        <v>30</v>
      </c>
    </row>
    <row r="24" spans="1:21" ht="21" x14ac:dyDescent="0.35">
      <c r="A24" s="13" t="s">
        <v>4</v>
      </c>
      <c r="B24" s="14">
        <v>30</v>
      </c>
      <c r="C24" s="16">
        <v>80</v>
      </c>
      <c r="D24" s="15">
        <v>10</v>
      </c>
      <c r="E24" s="15">
        <v>5</v>
      </c>
      <c r="F24" s="15">
        <v>0</v>
      </c>
      <c r="G24" s="15">
        <v>0</v>
      </c>
      <c r="H24" s="15">
        <v>3</v>
      </c>
      <c r="I24" s="15">
        <v>12</v>
      </c>
      <c r="J24" s="15">
        <v>0</v>
      </c>
      <c r="K24" s="15">
        <v>0</v>
      </c>
      <c r="L24" s="5">
        <f t="shared" ref="L24:L27" si="11">K24+J24+I24+H24+G24+F24+E24+D24</f>
        <v>30</v>
      </c>
      <c r="M24" s="8">
        <f t="shared" si="10"/>
        <v>15</v>
      </c>
      <c r="N24" s="7">
        <f t="shared" ref="N24:N27" si="12">(T24*U24)/S24</f>
        <v>50</v>
      </c>
      <c r="S24" s="1">
        <f t="shared" ref="S24:S29" si="13">B24</f>
        <v>30</v>
      </c>
      <c r="T24" s="1">
        <v>100</v>
      </c>
      <c r="U24" s="1">
        <f t="shared" ref="U24:U29" si="14">F24+E24+D24</f>
        <v>15</v>
      </c>
    </row>
    <row r="25" spans="1:21" ht="21" x14ac:dyDescent="0.35">
      <c r="A25" s="13" t="s">
        <v>5</v>
      </c>
      <c r="B25" s="14">
        <v>42</v>
      </c>
      <c r="C25" s="16">
        <v>75</v>
      </c>
      <c r="D25" s="15">
        <v>21</v>
      </c>
      <c r="E25" s="15">
        <v>0</v>
      </c>
      <c r="F25" s="15">
        <v>0</v>
      </c>
      <c r="G25" s="15">
        <v>0</v>
      </c>
      <c r="H25" s="15">
        <v>21</v>
      </c>
      <c r="I25" s="15">
        <v>0</v>
      </c>
      <c r="J25" s="15">
        <v>0</v>
      </c>
      <c r="K25" s="15">
        <v>0</v>
      </c>
      <c r="L25" s="5">
        <f t="shared" si="11"/>
        <v>42</v>
      </c>
      <c r="M25" s="8">
        <f t="shared" si="10"/>
        <v>21</v>
      </c>
      <c r="N25" s="7">
        <f t="shared" si="12"/>
        <v>50</v>
      </c>
      <c r="S25" s="1">
        <f t="shared" si="13"/>
        <v>42</v>
      </c>
      <c r="T25" s="1">
        <v>100</v>
      </c>
      <c r="U25" s="1">
        <f t="shared" si="14"/>
        <v>21</v>
      </c>
    </row>
    <row r="26" spans="1:21" ht="21" x14ac:dyDescent="0.35">
      <c r="A26" s="13" t="s">
        <v>6</v>
      </c>
      <c r="B26" s="14">
        <v>43</v>
      </c>
      <c r="C26" s="16">
        <v>95</v>
      </c>
      <c r="D26" s="15">
        <v>21</v>
      </c>
      <c r="E26" s="15">
        <v>0</v>
      </c>
      <c r="F26" s="15">
        <v>0</v>
      </c>
      <c r="G26" s="15">
        <v>0</v>
      </c>
      <c r="H26" s="15">
        <v>0</v>
      </c>
      <c r="I26" s="15">
        <v>22</v>
      </c>
      <c r="J26" s="15">
        <v>0</v>
      </c>
      <c r="K26" s="15">
        <v>0</v>
      </c>
      <c r="L26" s="5">
        <f t="shared" si="11"/>
        <v>43</v>
      </c>
      <c r="M26" s="8">
        <f t="shared" si="10"/>
        <v>21</v>
      </c>
      <c r="N26" s="7">
        <f t="shared" si="12"/>
        <v>48.837209302325583</v>
      </c>
      <c r="S26" s="1">
        <f t="shared" si="13"/>
        <v>43</v>
      </c>
      <c r="T26" s="1">
        <v>100</v>
      </c>
      <c r="U26" s="1">
        <f t="shared" si="14"/>
        <v>21</v>
      </c>
    </row>
    <row r="27" spans="1:21" ht="21" x14ac:dyDescent="0.35">
      <c r="A27" s="13" t="s">
        <v>7</v>
      </c>
      <c r="B27" s="14">
        <v>44</v>
      </c>
      <c r="C27" s="16">
        <v>80</v>
      </c>
      <c r="D27" s="15">
        <v>25</v>
      </c>
      <c r="E27" s="15">
        <v>0</v>
      </c>
      <c r="F27" s="15">
        <v>9</v>
      </c>
      <c r="G27" s="15">
        <v>0</v>
      </c>
      <c r="H27" s="15">
        <v>10</v>
      </c>
      <c r="I27" s="15">
        <v>0</v>
      </c>
      <c r="J27" s="15">
        <v>0</v>
      </c>
      <c r="K27" s="15">
        <v>0</v>
      </c>
      <c r="L27" s="5">
        <f t="shared" si="11"/>
        <v>44</v>
      </c>
      <c r="M27" s="8">
        <f t="shared" si="10"/>
        <v>34</v>
      </c>
      <c r="N27" s="7">
        <f t="shared" si="12"/>
        <v>77.272727272727266</v>
      </c>
      <c r="S27" s="1">
        <f t="shared" si="13"/>
        <v>44</v>
      </c>
      <c r="T27" s="1">
        <v>100</v>
      </c>
      <c r="U27" s="1">
        <f t="shared" si="14"/>
        <v>34</v>
      </c>
    </row>
    <row r="28" spans="1:21" ht="21" x14ac:dyDescent="0.35">
      <c r="A28" s="13" t="s">
        <v>40</v>
      </c>
      <c r="B28" s="14">
        <v>44</v>
      </c>
      <c r="C28" s="16">
        <v>80</v>
      </c>
      <c r="D28" s="15">
        <v>22</v>
      </c>
      <c r="E28" s="15">
        <v>12</v>
      </c>
      <c r="F28" s="15">
        <v>2</v>
      </c>
      <c r="G28" s="15">
        <v>2</v>
      </c>
      <c r="H28" s="15">
        <v>6</v>
      </c>
      <c r="I28" s="15">
        <v>0</v>
      </c>
      <c r="J28" s="15">
        <v>0</v>
      </c>
      <c r="K28" s="15">
        <v>0</v>
      </c>
      <c r="L28" s="5">
        <f t="shared" ref="L28" si="15">K28+J28+I28+H28+G28+F28+E28+D28</f>
        <v>44</v>
      </c>
      <c r="M28" s="8">
        <f t="shared" si="10"/>
        <v>36</v>
      </c>
      <c r="N28" s="7">
        <f t="shared" ref="N28" si="16">(T28*U28)/S28</f>
        <v>81.818181818181813</v>
      </c>
      <c r="S28" s="1">
        <f t="shared" ref="S28" si="17">B28</f>
        <v>44</v>
      </c>
      <c r="T28" s="1">
        <v>100</v>
      </c>
      <c r="U28" s="1">
        <f t="shared" ref="U28" si="18">F28+E28+D28</f>
        <v>36</v>
      </c>
    </row>
    <row r="29" spans="1:21" ht="21" x14ac:dyDescent="0.35">
      <c r="A29" s="4" t="s">
        <v>8</v>
      </c>
      <c r="B29" s="9">
        <f>B28+B27+B26+B25+B24+B23</f>
        <v>243</v>
      </c>
      <c r="C29" s="10"/>
      <c r="D29" s="8">
        <f t="shared" ref="D29:M29" si="19">SUM(D23:D28)</f>
        <v>104</v>
      </c>
      <c r="E29" s="8">
        <f t="shared" si="19"/>
        <v>27</v>
      </c>
      <c r="F29" s="8">
        <f t="shared" si="19"/>
        <v>26</v>
      </c>
      <c r="G29" s="8">
        <f t="shared" si="19"/>
        <v>4</v>
      </c>
      <c r="H29" s="8">
        <f t="shared" si="19"/>
        <v>43</v>
      </c>
      <c r="I29" s="8">
        <f t="shared" si="19"/>
        <v>35</v>
      </c>
      <c r="J29" s="8">
        <f t="shared" si="19"/>
        <v>4</v>
      </c>
      <c r="K29" s="8">
        <f t="shared" si="19"/>
        <v>0</v>
      </c>
      <c r="L29" s="9">
        <f t="shared" si="19"/>
        <v>243</v>
      </c>
      <c r="M29" s="8">
        <f t="shared" si="19"/>
        <v>157</v>
      </c>
      <c r="N29" s="7">
        <f>(T29*M29)/L29</f>
        <v>64.609053497942384</v>
      </c>
      <c r="S29" s="1">
        <f t="shared" si="13"/>
        <v>243</v>
      </c>
      <c r="T29" s="1">
        <v>100</v>
      </c>
      <c r="U29" s="1">
        <f t="shared" si="14"/>
        <v>157</v>
      </c>
    </row>
    <row r="30" spans="1:21" ht="21" x14ac:dyDescent="0.35">
      <c r="A30" s="31" t="s">
        <v>9</v>
      </c>
      <c r="B30" s="32"/>
      <c r="C30" s="7">
        <f>AVERAGE(C23:C28)</f>
        <v>81.666666666666671</v>
      </c>
      <c r="D30" s="11">
        <f>(D29*T29)/B29</f>
        <v>42.798353909465021</v>
      </c>
      <c r="E30" s="11">
        <f>(E29*T29)/B29</f>
        <v>11.111111111111111</v>
      </c>
      <c r="F30" s="11">
        <f>(F29*T29)/B29</f>
        <v>10.699588477366255</v>
      </c>
      <c r="G30" s="11">
        <f>(G29*T29)/B29</f>
        <v>1.6460905349794239</v>
      </c>
      <c r="H30" s="11">
        <f>(H29*T29)/B29</f>
        <v>17.695473251028808</v>
      </c>
      <c r="I30" s="11">
        <f>(I29*T29)/B29</f>
        <v>14.403292181069959</v>
      </c>
      <c r="J30" s="11">
        <f>(J29*T29)/B29</f>
        <v>1.6460905349794239</v>
      </c>
      <c r="K30" s="11">
        <f>(K29*T29)/B29</f>
        <v>0</v>
      </c>
      <c r="L30" s="12">
        <f>K30+J30+I30+H30+G30+F30+E30+D30</f>
        <v>100</v>
      </c>
      <c r="M30" s="17"/>
      <c r="N30" s="18"/>
    </row>
  </sheetData>
  <sheetProtection algorithmName="SHA-512" hashValue="88GPhNaCYvkoU4dsfOgAH818Z2ETv2B+CXI2YYB4VXgIYv+3K+MxyUDvjCSnh/6lGyRdEownt/EX6HZRowMMXg==" saltValue="X0HduwPM2tjVisBrHKYrLg==" spinCount="100000" sheet="1" objects="1" scenarios="1"/>
  <mergeCells count="17">
    <mergeCell ref="A2:N2"/>
    <mergeCell ref="A3:D3"/>
    <mergeCell ref="A5:A6"/>
    <mergeCell ref="B5:B6"/>
    <mergeCell ref="C5:C6"/>
    <mergeCell ref="D5:K5"/>
    <mergeCell ref="L5:L6"/>
    <mergeCell ref="M5:N5"/>
    <mergeCell ref="L21:L22"/>
    <mergeCell ref="M21:N21"/>
    <mergeCell ref="A14:B14"/>
    <mergeCell ref="A30:B30"/>
    <mergeCell ref="A19:E19"/>
    <mergeCell ref="A21:A22"/>
    <mergeCell ref="B21:B22"/>
    <mergeCell ref="C21:C22"/>
    <mergeCell ref="D21:K21"/>
  </mergeCells>
  <phoneticPr fontId="7" type="noConversion"/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19" workbookViewId="0">
      <selection activeCell="S4" sqref="S1:U1048576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625" customWidth="1"/>
    <col min="19" max="21" width="4.625" hidden="1" customWidth="1"/>
    <col min="22" max="22" width="7.125" customWidth="1"/>
    <col min="23" max="27" width="4.625" customWidth="1"/>
  </cols>
  <sheetData>
    <row r="1" spans="1:25" ht="20.100000000000001" customHeight="1" x14ac:dyDescent="0.2"/>
    <row r="2" spans="1:25" ht="20.100000000000001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25" ht="20.100000000000001" customHeight="1" x14ac:dyDescent="0.35">
      <c r="A3" s="33" t="s">
        <v>26</v>
      </c>
      <c r="B3" s="33"/>
      <c r="C3" s="33"/>
      <c r="D3" s="33"/>
    </row>
    <row r="4" spans="1:25" ht="20.100000000000001" customHeight="1" x14ac:dyDescent="0.2"/>
    <row r="5" spans="1:25" ht="50.1" customHeight="1" x14ac:dyDescent="0.2">
      <c r="A5" s="34" t="s">
        <v>0</v>
      </c>
      <c r="B5" s="29" t="s">
        <v>10</v>
      </c>
      <c r="C5" s="29" t="s">
        <v>1</v>
      </c>
      <c r="D5" s="29" t="s">
        <v>12</v>
      </c>
      <c r="E5" s="29"/>
      <c r="F5" s="29"/>
      <c r="G5" s="29"/>
      <c r="H5" s="29"/>
      <c r="I5" s="29"/>
      <c r="J5" s="29"/>
      <c r="K5" s="29"/>
      <c r="L5" s="27" t="s">
        <v>13</v>
      </c>
      <c r="M5" s="29" t="s">
        <v>2</v>
      </c>
      <c r="N5" s="29"/>
      <c r="R5" s="3" t="s">
        <v>14</v>
      </c>
    </row>
    <row r="6" spans="1:25" ht="35.1" customHeight="1" x14ac:dyDescent="0.2">
      <c r="A6" s="35"/>
      <c r="B6" s="29"/>
      <c r="C6" s="29"/>
      <c r="D6" s="4">
        <v>4</v>
      </c>
      <c r="E6" s="4">
        <v>3.5</v>
      </c>
      <c r="F6" s="4">
        <v>3</v>
      </c>
      <c r="G6" s="4">
        <v>2.5</v>
      </c>
      <c r="H6" s="4">
        <v>2</v>
      </c>
      <c r="I6" s="4">
        <v>1.5</v>
      </c>
      <c r="J6" s="4">
        <v>1</v>
      </c>
      <c r="K6" s="4">
        <v>0</v>
      </c>
      <c r="L6" s="28"/>
      <c r="M6" s="4" t="s">
        <v>11</v>
      </c>
      <c r="N6" s="4" t="s">
        <v>9</v>
      </c>
    </row>
    <row r="7" spans="1:25" ht="21" x14ac:dyDescent="0.35">
      <c r="A7" s="13" t="s">
        <v>3</v>
      </c>
      <c r="B7" s="14">
        <v>40</v>
      </c>
      <c r="C7" s="16">
        <v>80</v>
      </c>
      <c r="D7" s="15">
        <v>5</v>
      </c>
      <c r="E7" s="15">
        <v>10</v>
      </c>
      <c r="F7" s="15">
        <v>15</v>
      </c>
      <c r="G7" s="15">
        <v>2</v>
      </c>
      <c r="H7" s="15">
        <v>3</v>
      </c>
      <c r="I7" s="15">
        <v>1</v>
      </c>
      <c r="J7" s="15">
        <v>4</v>
      </c>
      <c r="K7" s="15">
        <v>0</v>
      </c>
      <c r="L7" s="5">
        <f>K7+J7+I7+H7+G7+F7+E7+D7</f>
        <v>40</v>
      </c>
      <c r="M7" s="6">
        <f t="shared" ref="M7:M12" si="0">F7+E7+D7</f>
        <v>30</v>
      </c>
      <c r="N7" s="7">
        <f>(T7*U7)/S7</f>
        <v>75</v>
      </c>
      <c r="S7" s="1">
        <f>B7</f>
        <v>40</v>
      </c>
      <c r="T7" s="1">
        <v>100</v>
      </c>
      <c r="U7" s="1">
        <f>F7+E7+D7</f>
        <v>30</v>
      </c>
      <c r="V7" s="2"/>
      <c r="W7" s="2"/>
      <c r="X7" s="2"/>
      <c r="Y7" s="2"/>
    </row>
    <row r="8" spans="1:25" ht="21" x14ac:dyDescent="0.35">
      <c r="A8" s="13" t="s">
        <v>4</v>
      </c>
      <c r="B8" s="14">
        <v>30</v>
      </c>
      <c r="C8" s="16">
        <v>80</v>
      </c>
      <c r="D8" s="15">
        <v>10</v>
      </c>
      <c r="E8" s="15">
        <v>5</v>
      </c>
      <c r="F8" s="15">
        <v>0</v>
      </c>
      <c r="G8" s="15">
        <v>0</v>
      </c>
      <c r="H8" s="15">
        <v>3</v>
      </c>
      <c r="I8" s="15">
        <v>12</v>
      </c>
      <c r="J8" s="15">
        <v>0</v>
      </c>
      <c r="K8" s="15">
        <v>0</v>
      </c>
      <c r="L8" s="5">
        <f t="shared" ref="L8:L11" si="1">K8+J8+I8+H8+G8+F8+E8+D8</f>
        <v>30</v>
      </c>
      <c r="M8" s="8">
        <f t="shared" si="0"/>
        <v>15</v>
      </c>
      <c r="N8" s="7">
        <f t="shared" ref="N8:N11" si="2">(T8*U8)/S8</f>
        <v>50</v>
      </c>
      <c r="S8" s="1">
        <f t="shared" ref="S8:S13" si="3">B8</f>
        <v>30</v>
      </c>
      <c r="T8" s="1">
        <v>100</v>
      </c>
      <c r="U8" s="1">
        <f t="shared" ref="U8:U13" si="4">F8+E8+D8</f>
        <v>15</v>
      </c>
      <c r="V8" s="2"/>
      <c r="W8" s="2"/>
      <c r="X8" s="2"/>
      <c r="Y8" s="2"/>
    </row>
    <row r="9" spans="1:25" ht="21" x14ac:dyDescent="0.35">
      <c r="A9" s="13" t="s">
        <v>5</v>
      </c>
      <c r="B9" s="14">
        <v>42</v>
      </c>
      <c r="C9" s="16">
        <v>75</v>
      </c>
      <c r="D9" s="15">
        <v>21</v>
      </c>
      <c r="E9" s="15">
        <v>0</v>
      </c>
      <c r="F9" s="15">
        <v>0</v>
      </c>
      <c r="G9" s="15">
        <v>0</v>
      </c>
      <c r="H9" s="15">
        <v>21</v>
      </c>
      <c r="I9" s="15">
        <v>0</v>
      </c>
      <c r="J9" s="15">
        <v>0</v>
      </c>
      <c r="K9" s="15">
        <v>0</v>
      </c>
      <c r="L9" s="5">
        <f t="shared" si="1"/>
        <v>42</v>
      </c>
      <c r="M9" s="8">
        <f t="shared" si="0"/>
        <v>21</v>
      </c>
      <c r="N9" s="7">
        <f t="shared" si="2"/>
        <v>50</v>
      </c>
      <c r="S9" s="1">
        <f t="shared" si="3"/>
        <v>42</v>
      </c>
      <c r="T9" s="1">
        <v>100</v>
      </c>
      <c r="U9" s="1">
        <f t="shared" si="4"/>
        <v>21</v>
      </c>
      <c r="V9" s="2"/>
      <c r="W9" s="2"/>
      <c r="X9" s="2"/>
      <c r="Y9" s="2"/>
    </row>
    <row r="10" spans="1:25" ht="21" x14ac:dyDescent="0.35">
      <c r="A10" s="13" t="s">
        <v>6</v>
      </c>
      <c r="B10" s="14">
        <v>43</v>
      </c>
      <c r="C10" s="16">
        <v>95</v>
      </c>
      <c r="D10" s="15">
        <v>21</v>
      </c>
      <c r="E10" s="15">
        <v>0</v>
      </c>
      <c r="F10" s="15">
        <v>0</v>
      </c>
      <c r="G10" s="15">
        <v>0</v>
      </c>
      <c r="H10" s="15">
        <v>0</v>
      </c>
      <c r="I10" s="15">
        <v>22</v>
      </c>
      <c r="J10" s="15">
        <v>0</v>
      </c>
      <c r="K10" s="15">
        <v>0</v>
      </c>
      <c r="L10" s="5">
        <f t="shared" si="1"/>
        <v>43</v>
      </c>
      <c r="M10" s="8">
        <f t="shared" si="0"/>
        <v>21</v>
      </c>
      <c r="N10" s="7">
        <f t="shared" si="2"/>
        <v>48.837209302325583</v>
      </c>
      <c r="S10" s="1">
        <f t="shared" si="3"/>
        <v>43</v>
      </c>
      <c r="T10" s="1">
        <v>100</v>
      </c>
      <c r="U10" s="1">
        <f t="shared" si="4"/>
        <v>21</v>
      </c>
      <c r="V10" s="2"/>
      <c r="W10" s="2"/>
      <c r="X10" s="2"/>
      <c r="Y10" s="2"/>
    </row>
    <row r="11" spans="1:25" ht="21" x14ac:dyDescent="0.35">
      <c r="A11" s="13" t="s">
        <v>7</v>
      </c>
      <c r="B11" s="14">
        <v>44</v>
      </c>
      <c r="C11" s="16">
        <v>80</v>
      </c>
      <c r="D11" s="15">
        <v>25</v>
      </c>
      <c r="E11" s="15">
        <v>0</v>
      </c>
      <c r="F11" s="15">
        <v>9</v>
      </c>
      <c r="G11" s="15">
        <v>0</v>
      </c>
      <c r="H11" s="15">
        <v>10</v>
      </c>
      <c r="I11" s="15">
        <v>0</v>
      </c>
      <c r="J11" s="15">
        <v>0</v>
      </c>
      <c r="K11" s="15">
        <v>0</v>
      </c>
      <c r="L11" s="5">
        <f t="shared" si="1"/>
        <v>44</v>
      </c>
      <c r="M11" s="8">
        <f t="shared" si="0"/>
        <v>34</v>
      </c>
      <c r="N11" s="7">
        <f t="shared" si="2"/>
        <v>77.272727272727266</v>
      </c>
      <c r="S11" s="1">
        <f t="shared" si="3"/>
        <v>44</v>
      </c>
      <c r="T11" s="1">
        <v>100</v>
      </c>
      <c r="U11" s="1">
        <f t="shared" si="4"/>
        <v>34</v>
      </c>
      <c r="V11" s="2"/>
      <c r="W11" s="2"/>
      <c r="X11" s="2"/>
      <c r="Y11" s="2"/>
    </row>
    <row r="12" spans="1:25" ht="21" x14ac:dyDescent="0.35">
      <c r="A12" s="13" t="s">
        <v>40</v>
      </c>
      <c r="B12" s="14">
        <v>44</v>
      </c>
      <c r="C12" s="16">
        <v>80</v>
      </c>
      <c r="D12" s="15">
        <v>22</v>
      </c>
      <c r="E12" s="15">
        <v>2</v>
      </c>
      <c r="F12" s="15">
        <v>1</v>
      </c>
      <c r="G12" s="15">
        <v>15</v>
      </c>
      <c r="H12" s="15">
        <v>2</v>
      </c>
      <c r="I12" s="15">
        <v>2</v>
      </c>
      <c r="J12" s="15">
        <v>0</v>
      </c>
      <c r="K12" s="15">
        <v>0</v>
      </c>
      <c r="L12" s="5">
        <f t="shared" ref="L12" si="5">K12+J12+I12+H12+G12+F12+E12+D12</f>
        <v>44</v>
      </c>
      <c r="M12" s="8">
        <f t="shared" si="0"/>
        <v>25</v>
      </c>
      <c r="N12" s="7">
        <f t="shared" ref="N12" si="6">(T12*U12)/S12</f>
        <v>56.81818181818182</v>
      </c>
      <c r="S12" s="1">
        <f t="shared" ref="S12" si="7">B12</f>
        <v>44</v>
      </c>
      <c r="T12" s="1">
        <v>100</v>
      </c>
      <c r="U12" s="1">
        <f t="shared" ref="U12" si="8">F12+E12+D12</f>
        <v>25</v>
      </c>
      <c r="V12" s="2"/>
      <c r="W12" s="2"/>
      <c r="X12" s="2"/>
      <c r="Y12" s="2"/>
    </row>
    <row r="13" spans="1:25" ht="21" x14ac:dyDescent="0.35">
      <c r="A13" s="4" t="s">
        <v>8</v>
      </c>
      <c r="B13" s="9">
        <f>B12+B11+B10+B9+B8+B7</f>
        <v>243</v>
      </c>
      <c r="C13" s="10"/>
      <c r="D13" s="8">
        <f t="shared" ref="D13:M13" si="9">SUM(D7:D12)</f>
        <v>104</v>
      </c>
      <c r="E13" s="8">
        <f t="shared" si="9"/>
        <v>17</v>
      </c>
      <c r="F13" s="8">
        <f t="shared" si="9"/>
        <v>25</v>
      </c>
      <c r="G13" s="8">
        <f t="shared" si="9"/>
        <v>17</v>
      </c>
      <c r="H13" s="8">
        <f t="shared" si="9"/>
        <v>39</v>
      </c>
      <c r="I13" s="8">
        <f t="shared" si="9"/>
        <v>37</v>
      </c>
      <c r="J13" s="8">
        <f t="shared" si="9"/>
        <v>4</v>
      </c>
      <c r="K13" s="8">
        <f t="shared" si="9"/>
        <v>0</v>
      </c>
      <c r="L13" s="9">
        <f t="shared" si="9"/>
        <v>243</v>
      </c>
      <c r="M13" s="8">
        <f t="shared" si="9"/>
        <v>146</v>
      </c>
      <c r="N13" s="7">
        <f>(T13*M13)/L13</f>
        <v>60.08230452674897</v>
      </c>
      <c r="S13" s="1">
        <f t="shared" si="3"/>
        <v>243</v>
      </c>
      <c r="T13" s="1">
        <v>100</v>
      </c>
      <c r="U13" s="1">
        <f t="shared" si="4"/>
        <v>146</v>
      </c>
      <c r="V13" s="2"/>
      <c r="W13" s="2"/>
      <c r="X13" s="2"/>
      <c r="Y13" s="2"/>
    </row>
    <row r="14" spans="1:25" ht="21" x14ac:dyDescent="0.35">
      <c r="A14" s="31" t="s">
        <v>9</v>
      </c>
      <c r="B14" s="32"/>
      <c r="C14" s="7">
        <f>AVERAGE(C7:C12)</f>
        <v>81.666666666666671</v>
      </c>
      <c r="D14" s="11">
        <f>(D13*T13)/B13</f>
        <v>42.798353909465021</v>
      </c>
      <c r="E14" s="11">
        <f>(E13*T13)/B13</f>
        <v>6.9958847736625511</v>
      </c>
      <c r="F14" s="11">
        <f>(F13*T13)/B13</f>
        <v>10.2880658436214</v>
      </c>
      <c r="G14" s="11">
        <f>(G13*T13)/B13</f>
        <v>6.9958847736625511</v>
      </c>
      <c r="H14" s="11">
        <f>(H13*T13)/B13</f>
        <v>16.049382716049383</v>
      </c>
      <c r="I14" s="11">
        <f>(I13*T13)/B13</f>
        <v>15.22633744855967</v>
      </c>
      <c r="J14" s="11">
        <f>(J13*T13)/B13</f>
        <v>1.6460905349794239</v>
      </c>
      <c r="K14" s="11">
        <f>(K13*T13)/B13</f>
        <v>0</v>
      </c>
      <c r="L14" s="12">
        <f>K14+J14+I14+H14+G14+F14+E14+D14</f>
        <v>100</v>
      </c>
      <c r="M14" s="17"/>
      <c r="N14" s="18"/>
      <c r="V14" s="2"/>
      <c r="W14" s="2"/>
      <c r="X14" s="2"/>
      <c r="Y14" s="2"/>
    </row>
    <row r="15" spans="1:25" ht="21" x14ac:dyDescent="0.35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2"/>
      <c r="M15" s="23"/>
      <c r="N15" s="24"/>
      <c r="O15" s="25"/>
    </row>
    <row r="16" spans="1:25" ht="21" x14ac:dyDescent="0.35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1:21" x14ac:dyDescent="0.2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9" spans="1:21" ht="21" x14ac:dyDescent="0.35">
      <c r="A19" s="33" t="s">
        <v>27</v>
      </c>
      <c r="B19" s="33"/>
      <c r="C19" s="33"/>
      <c r="D19" s="33"/>
      <c r="E19" s="33"/>
    </row>
    <row r="21" spans="1:21" ht="50.1" customHeight="1" x14ac:dyDescent="0.2">
      <c r="A21" s="34" t="s">
        <v>0</v>
      </c>
      <c r="B21" s="29" t="s">
        <v>10</v>
      </c>
      <c r="C21" s="29" t="s">
        <v>1</v>
      </c>
      <c r="D21" s="29" t="s">
        <v>12</v>
      </c>
      <c r="E21" s="29"/>
      <c r="F21" s="29"/>
      <c r="G21" s="29"/>
      <c r="H21" s="29"/>
      <c r="I21" s="29"/>
      <c r="J21" s="29"/>
      <c r="K21" s="29"/>
      <c r="L21" s="27" t="s">
        <v>13</v>
      </c>
      <c r="M21" s="29" t="s">
        <v>2</v>
      </c>
      <c r="N21" s="29"/>
      <c r="R21" s="3" t="s">
        <v>14</v>
      </c>
    </row>
    <row r="22" spans="1:21" ht="21" x14ac:dyDescent="0.2">
      <c r="A22" s="35"/>
      <c r="B22" s="29"/>
      <c r="C22" s="29"/>
      <c r="D22" s="4">
        <v>4</v>
      </c>
      <c r="E22" s="4">
        <v>3.5</v>
      </c>
      <c r="F22" s="4">
        <v>3</v>
      </c>
      <c r="G22" s="4">
        <v>2.5</v>
      </c>
      <c r="H22" s="4">
        <v>2</v>
      </c>
      <c r="I22" s="4">
        <v>1.5</v>
      </c>
      <c r="J22" s="4">
        <v>1</v>
      </c>
      <c r="K22" s="4">
        <v>0</v>
      </c>
      <c r="L22" s="28"/>
      <c r="M22" s="4" t="s">
        <v>11</v>
      </c>
      <c r="N22" s="4" t="s">
        <v>9</v>
      </c>
    </row>
    <row r="23" spans="1:21" ht="21" x14ac:dyDescent="0.35">
      <c r="A23" s="13" t="s">
        <v>3</v>
      </c>
      <c r="B23" s="14">
        <v>40</v>
      </c>
      <c r="C23" s="16">
        <v>80</v>
      </c>
      <c r="D23" s="15">
        <v>5</v>
      </c>
      <c r="E23" s="15">
        <v>10</v>
      </c>
      <c r="F23" s="15">
        <v>15</v>
      </c>
      <c r="G23" s="15">
        <v>2</v>
      </c>
      <c r="H23" s="15">
        <v>3</v>
      </c>
      <c r="I23" s="15">
        <v>1</v>
      </c>
      <c r="J23" s="15">
        <v>4</v>
      </c>
      <c r="K23" s="15">
        <v>0</v>
      </c>
      <c r="L23" s="5">
        <f>K23+J23+I23+H23+G23+F23+E23+D23</f>
        <v>40</v>
      </c>
      <c r="M23" s="6">
        <f t="shared" ref="M23:M28" si="10">F23+E23+D23</f>
        <v>30</v>
      </c>
      <c r="N23" s="7">
        <f>(T23*U23)/S23</f>
        <v>75</v>
      </c>
      <c r="S23" s="1">
        <f>B23</f>
        <v>40</v>
      </c>
      <c r="T23" s="1">
        <v>100</v>
      </c>
      <c r="U23" s="1">
        <f>F23+E23+D23</f>
        <v>30</v>
      </c>
    </row>
    <row r="24" spans="1:21" ht="21" x14ac:dyDescent="0.35">
      <c r="A24" s="13" t="s">
        <v>4</v>
      </c>
      <c r="B24" s="14">
        <v>30</v>
      </c>
      <c r="C24" s="16">
        <v>80</v>
      </c>
      <c r="D24" s="15">
        <v>10</v>
      </c>
      <c r="E24" s="15">
        <v>5</v>
      </c>
      <c r="F24" s="15">
        <v>0</v>
      </c>
      <c r="G24" s="15">
        <v>0</v>
      </c>
      <c r="H24" s="15">
        <v>3</v>
      </c>
      <c r="I24" s="15">
        <v>12</v>
      </c>
      <c r="J24" s="15">
        <v>0</v>
      </c>
      <c r="K24" s="15">
        <v>0</v>
      </c>
      <c r="L24" s="5">
        <f t="shared" ref="L24:L27" si="11">K24+J24+I24+H24+G24+F24+E24+D24</f>
        <v>30</v>
      </c>
      <c r="M24" s="8">
        <f t="shared" si="10"/>
        <v>15</v>
      </c>
      <c r="N24" s="7">
        <f t="shared" ref="N24:N27" si="12">(T24*U24)/S24</f>
        <v>50</v>
      </c>
      <c r="S24" s="1">
        <f t="shared" ref="S24:S29" si="13">B24</f>
        <v>30</v>
      </c>
      <c r="T24" s="1">
        <v>100</v>
      </c>
      <c r="U24" s="1">
        <f t="shared" ref="U24:U29" si="14">F24+E24+D24</f>
        <v>15</v>
      </c>
    </row>
    <row r="25" spans="1:21" ht="21" x14ac:dyDescent="0.35">
      <c r="A25" s="13" t="s">
        <v>5</v>
      </c>
      <c r="B25" s="14">
        <v>42</v>
      </c>
      <c r="C25" s="16">
        <v>75</v>
      </c>
      <c r="D25" s="15">
        <v>21</v>
      </c>
      <c r="E25" s="15">
        <v>0</v>
      </c>
      <c r="F25" s="15">
        <v>0</v>
      </c>
      <c r="G25" s="15">
        <v>0</v>
      </c>
      <c r="H25" s="15">
        <v>21</v>
      </c>
      <c r="I25" s="15">
        <v>0</v>
      </c>
      <c r="J25" s="15">
        <v>0</v>
      </c>
      <c r="K25" s="15">
        <v>0</v>
      </c>
      <c r="L25" s="5">
        <f t="shared" si="11"/>
        <v>42</v>
      </c>
      <c r="M25" s="8">
        <f t="shared" si="10"/>
        <v>21</v>
      </c>
      <c r="N25" s="7">
        <f t="shared" si="12"/>
        <v>50</v>
      </c>
      <c r="S25" s="1">
        <f t="shared" si="13"/>
        <v>42</v>
      </c>
      <c r="T25" s="1">
        <v>100</v>
      </c>
      <c r="U25" s="1">
        <f t="shared" si="14"/>
        <v>21</v>
      </c>
    </row>
    <row r="26" spans="1:21" ht="21" x14ac:dyDescent="0.35">
      <c r="A26" s="13" t="s">
        <v>6</v>
      </c>
      <c r="B26" s="14">
        <v>43</v>
      </c>
      <c r="C26" s="16">
        <v>95</v>
      </c>
      <c r="D26" s="15">
        <v>21</v>
      </c>
      <c r="E26" s="15">
        <v>0</v>
      </c>
      <c r="F26" s="15">
        <v>0</v>
      </c>
      <c r="G26" s="15">
        <v>0</v>
      </c>
      <c r="H26" s="15">
        <v>0</v>
      </c>
      <c r="I26" s="15">
        <v>22</v>
      </c>
      <c r="J26" s="15">
        <v>0</v>
      </c>
      <c r="K26" s="15">
        <v>0</v>
      </c>
      <c r="L26" s="5">
        <f t="shared" si="11"/>
        <v>43</v>
      </c>
      <c r="M26" s="8">
        <f t="shared" si="10"/>
        <v>21</v>
      </c>
      <c r="N26" s="7">
        <f t="shared" si="12"/>
        <v>48.837209302325583</v>
      </c>
      <c r="S26" s="1">
        <f t="shared" si="13"/>
        <v>43</v>
      </c>
      <c r="T26" s="1">
        <v>100</v>
      </c>
      <c r="U26" s="1">
        <f t="shared" si="14"/>
        <v>21</v>
      </c>
    </row>
    <row r="27" spans="1:21" ht="21" x14ac:dyDescent="0.35">
      <c r="A27" s="13" t="s">
        <v>7</v>
      </c>
      <c r="B27" s="14">
        <v>44</v>
      </c>
      <c r="C27" s="16">
        <v>80</v>
      </c>
      <c r="D27" s="15">
        <v>25</v>
      </c>
      <c r="E27" s="15">
        <v>0</v>
      </c>
      <c r="F27" s="15">
        <v>9</v>
      </c>
      <c r="G27" s="15">
        <v>0</v>
      </c>
      <c r="H27" s="15">
        <v>10</v>
      </c>
      <c r="I27" s="15">
        <v>0</v>
      </c>
      <c r="J27" s="15">
        <v>0</v>
      </c>
      <c r="K27" s="15">
        <v>0</v>
      </c>
      <c r="L27" s="5">
        <f t="shared" si="11"/>
        <v>44</v>
      </c>
      <c r="M27" s="8">
        <f t="shared" si="10"/>
        <v>34</v>
      </c>
      <c r="N27" s="7">
        <f t="shared" si="12"/>
        <v>77.272727272727266</v>
      </c>
      <c r="S27" s="1">
        <f t="shared" si="13"/>
        <v>44</v>
      </c>
      <c r="T27" s="1">
        <v>100</v>
      </c>
      <c r="U27" s="1">
        <f t="shared" si="14"/>
        <v>34</v>
      </c>
    </row>
    <row r="28" spans="1:21" ht="21" x14ac:dyDescent="0.35">
      <c r="A28" s="13" t="s">
        <v>40</v>
      </c>
      <c r="B28" s="14">
        <v>44</v>
      </c>
      <c r="C28" s="16">
        <v>80</v>
      </c>
      <c r="D28" s="15">
        <v>24</v>
      </c>
      <c r="E28" s="15">
        <v>2</v>
      </c>
      <c r="F28" s="15">
        <v>2</v>
      </c>
      <c r="G28" s="15">
        <v>10</v>
      </c>
      <c r="H28" s="15">
        <v>2</v>
      </c>
      <c r="I28" s="15">
        <v>2</v>
      </c>
      <c r="J28" s="15">
        <v>2</v>
      </c>
      <c r="K28" s="15">
        <v>0</v>
      </c>
      <c r="L28" s="5">
        <f t="shared" ref="L28" si="15">K28+J28+I28+H28+G28+F28+E28+D28</f>
        <v>44</v>
      </c>
      <c r="M28" s="8">
        <f t="shared" si="10"/>
        <v>28</v>
      </c>
      <c r="N28" s="7">
        <f t="shared" ref="N28" si="16">(T28*U28)/S28</f>
        <v>63.636363636363633</v>
      </c>
      <c r="S28" s="1">
        <f t="shared" ref="S28" si="17">B28</f>
        <v>44</v>
      </c>
      <c r="T28" s="1">
        <v>100</v>
      </c>
      <c r="U28" s="1">
        <f t="shared" ref="U28" si="18">F28+E28+D28</f>
        <v>28</v>
      </c>
    </row>
    <row r="29" spans="1:21" ht="21" x14ac:dyDescent="0.35">
      <c r="A29" s="4" t="s">
        <v>8</v>
      </c>
      <c r="B29" s="9">
        <f>B28+B27+B26+B25+B24+B23</f>
        <v>243</v>
      </c>
      <c r="C29" s="10"/>
      <c r="D29" s="8">
        <f t="shared" ref="D29:M29" si="19">SUM(D23:D28)</f>
        <v>106</v>
      </c>
      <c r="E29" s="8">
        <f t="shared" si="19"/>
        <v>17</v>
      </c>
      <c r="F29" s="8">
        <f t="shared" si="19"/>
        <v>26</v>
      </c>
      <c r="G29" s="8">
        <f t="shared" si="19"/>
        <v>12</v>
      </c>
      <c r="H29" s="8">
        <f t="shared" si="19"/>
        <v>39</v>
      </c>
      <c r="I29" s="8">
        <f t="shared" si="19"/>
        <v>37</v>
      </c>
      <c r="J29" s="8">
        <f t="shared" si="19"/>
        <v>6</v>
      </c>
      <c r="K29" s="8">
        <f t="shared" si="19"/>
        <v>0</v>
      </c>
      <c r="L29" s="9">
        <f t="shared" si="19"/>
        <v>243</v>
      </c>
      <c r="M29" s="8">
        <f t="shared" si="19"/>
        <v>149</v>
      </c>
      <c r="N29" s="7">
        <f>(T29*M29)/L29</f>
        <v>61.31687242798354</v>
      </c>
      <c r="S29" s="1">
        <f t="shared" si="13"/>
        <v>243</v>
      </c>
      <c r="T29" s="1">
        <v>100</v>
      </c>
      <c r="U29" s="1">
        <f t="shared" si="14"/>
        <v>149</v>
      </c>
    </row>
    <row r="30" spans="1:21" ht="21" x14ac:dyDescent="0.35">
      <c r="A30" s="31" t="s">
        <v>9</v>
      </c>
      <c r="B30" s="32"/>
      <c r="C30" s="7">
        <f>AVERAGE(C23:C28)</f>
        <v>81.666666666666671</v>
      </c>
      <c r="D30" s="11">
        <f>(D29*T29)/B29</f>
        <v>43.621399176954732</v>
      </c>
      <c r="E30" s="11">
        <f>(E29*T29)/B29</f>
        <v>6.9958847736625511</v>
      </c>
      <c r="F30" s="11">
        <f>(F29*T29)/B29</f>
        <v>10.699588477366255</v>
      </c>
      <c r="G30" s="11">
        <f>(G29*T29)/B29</f>
        <v>4.9382716049382713</v>
      </c>
      <c r="H30" s="11">
        <f>(H29*T29)/B29</f>
        <v>16.049382716049383</v>
      </c>
      <c r="I30" s="11">
        <f>(I29*T29)/B29</f>
        <v>15.22633744855967</v>
      </c>
      <c r="J30" s="11">
        <f>(J29*T29)/B29</f>
        <v>2.4691358024691357</v>
      </c>
      <c r="K30" s="11">
        <f>(K29*T29)/B29</f>
        <v>0</v>
      </c>
      <c r="L30" s="12">
        <f>K30+J30+I30+H30+G30+F30+E30+D30</f>
        <v>100</v>
      </c>
      <c r="M30" s="17"/>
      <c r="N30" s="18"/>
    </row>
  </sheetData>
  <sheetProtection algorithmName="SHA-512" hashValue="mXuOurfXvUKtv7wFVxq2JCIwnndYKSerF9iru8apd+7ZPP7uRmPAkdmwZ4/737nOawr3ahq4x1WcakPxo84ucQ==" saltValue="Qjk892fj6AtpqThEX6EMRg==" spinCount="100000" sheet="1" objects="1" scenarios="1"/>
  <mergeCells count="17">
    <mergeCell ref="A2:N2"/>
    <mergeCell ref="A3:D3"/>
    <mergeCell ref="A5:A6"/>
    <mergeCell ref="B5:B6"/>
    <mergeCell ref="C5:C6"/>
    <mergeCell ref="D5:K5"/>
    <mergeCell ref="L5:L6"/>
    <mergeCell ref="M5:N5"/>
    <mergeCell ref="L21:L22"/>
    <mergeCell ref="M21:N21"/>
    <mergeCell ref="A14:B14"/>
    <mergeCell ref="A30:B30"/>
    <mergeCell ref="A19:E19"/>
    <mergeCell ref="A21:A22"/>
    <mergeCell ref="B21:B22"/>
    <mergeCell ref="C21:C22"/>
    <mergeCell ref="D21:K21"/>
  </mergeCells>
  <phoneticPr fontId="7" type="noConversion"/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4" workbookViewId="0">
      <selection activeCell="S19" sqref="S1:U1048576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1" spans="1:25" ht="30" customHeight="1" x14ac:dyDescent="0.2"/>
    <row r="2" spans="1:25" ht="30" customHeight="1" x14ac:dyDescent="0.2"/>
    <row r="3" spans="1:25" ht="40.5" customHeight="1" x14ac:dyDescent="0.2"/>
    <row r="4" spans="1:25" ht="36" customHeight="1" x14ac:dyDescent="0.35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25" ht="20.100000000000001" customHeight="1" x14ac:dyDescent="0.35">
      <c r="A5" s="33" t="s">
        <v>29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25" ht="20.100000000000001" customHeight="1" x14ac:dyDescent="0.2"/>
    <row r="7" spans="1:25" ht="50.1" customHeight="1" x14ac:dyDescent="0.2">
      <c r="A7" s="34" t="s">
        <v>0</v>
      </c>
      <c r="B7" s="29" t="s">
        <v>10</v>
      </c>
      <c r="C7" s="29" t="s">
        <v>1</v>
      </c>
      <c r="D7" s="29" t="s">
        <v>12</v>
      </c>
      <c r="E7" s="29"/>
      <c r="F7" s="29"/>
      <c r="G7" s="29"/>
      <c r="H7" s="29"/>
      <c r="I7" s="29"/>
      <c r="J7" s="29"/>
      <c r="K7" s="29"/>
      <c r="L7" s="27" t="s">
        <v>13</v>
      </c>
      <c r="M7" s="29" t="s">
        <v>30</v>
      </c>
      <c r="N7" s="29"/>
      <c r="R7" s="3" t="s">
        <v>14</v>
      </c>
    </row>
    <row r="8" spans="1:25" ht="35.1" customHeight="1" x14ac:dyDescent="0.2">
      <c r="A8" s="35"/>
      <c r="B8" s="29"/>
      <c r="C8" s="29"/>
      <c r="D8" s="37" t="s">
        <v>31</v>
      </c>
      <c r="E8" s="38"/>
      <c r="F8" s="37" t="s">
        <v>32</v>
      </c>
      <c r="G8" s="38"/>
      <c r="H8" s="37" t="s">
        <v>33</v>
      </c>
      <c r="I8" s="38"/>
      <c r="J8" s="37" t="s">
        <v>34</v>
      </c>
      <c r="K8" s="38"/>
      <c r="L8" s="28"/>
      <c r="M8" s="4" t="s">
        <v>11</v>
      </c>
      <c r="N8" s="4" t="s">
        <v>9</v>
      </c>
    </row>
    <row r="9" spans="1:25" ht="21" x14ac:dyDescent="0.35">
      <c r="A9" s="13" t="s">
        <v>3</v>
      </c>
      <c r="B9" s="14">
        <v>40</v>
      </c>
      <c r="C9" s="16">
        <v>85</v>
      </c>
      <c r="D9" s="39">
        <v>20</v>
      </c>
      <c r="E9" s="40"/>
      <c r="F9" s="39">
        <v>10</v>
      </c>
      <c r="G9" s="40"/>
      <c r="H9" s="39">
        <v>5</v>
      </c>
      <c r="I9" s="40"/>
      <c r="J9" s="39">
        <v>5</v>
      </c>
      <c r="K9" s="40"/>
      <c r="L9" s="5">
        <f>D9+F9+H9+J9</f>
        <v>40</v>
      </c>
      <c r="M9" s="6">
        <f>D9+F9+H9</f>
        <v>35</v>
      </c>
      <c r="N9" s="7">
        <f>(T9*U9)/S9</f>
        <v>87.5</v>
      </c>
      <c r="S9" s="1">
        <f>B9</f>
        <v>40</v>
      </c>
      <c r="T9" s="1">
        <v>100</v>
      </c>
      <c r="U9" s="1">
        <f>M9</f>
        <v>35</v>
      </c>
      <c r="V9" s="2"/>
      <c r="W9" s="2"/>
      <c r="X9" s="2"/>
      <c r="Y9" s="2"/>
    </row>
    <row r="10" spans="1:25" ht="21" x14ac:dyDescent="0.35">
      <c r="A10" s="13" t="s">
        <v>4</v>
      </c>
      <c r="B10" s="14">
        <v>42</v>
      </c>
      <c r="C10" s="16">
        <v>78</v>
      </c>
      <c r="D10" s="39">
        <v>20</v>
      </c>
      <c r="E10" s="40"/>
      <c r="F10" s="39">
        <v>10</v>
      </c>
      <c r="G10" s="40"/>
      <c r="H10" s="39">
        <v>12</v>
      </c>
      <c r="I10" s="40"/>
      <c r="J10" s="39">
        <v>0</v>
      </c>
      <c r="K10" s="40"/>
      <c r="L10" s="5">
        <f t="shared" ref="L10:L13" si="0">D10+F10+H10+J10</f>
        <v>42</v>
      </c>
      <c r="M10" s="6">
        <f t="shared" ref="M10:M13" si="1">D10+F10+H10</f>
        <v>42</v>
      </c>
      <c r="N10" s="7">
        <f t="shared" ref="N10:N13" si="2">(T10*U10)/S10</f>
        <v>100</v>
      </c>
      <c r="S10" s="1">
        <f t="shared" ref="S10:S15" si="3">B10</f>
        <v>42</v>
      </c>
      <c r="T10" s="1">
        <v>100</v>
      </c>
      <c r="U10" s="1">
        <f t="shared" ref="U10:U13" si="4">M10</f>
        <v>42</v>
      </c>
      <c r="V10" s="2"/>
      <c r="W10" s="2"/>
      <c r="X10" s="2"/>
      <c r="Y10" s="2"/>
    </row>
    <row r="11" spans="1:25" ht="21" x14ac:dyDescent="0.35">
      <c r="A11" s="13" t="s">
        <v>5</v>
      </c>
      <c r="B11" s="14">
        <v>40</v>
      </c>
      <c r="C11" s="16">
        <v>76</v>
      </c>
      <c r="D11" s="39">
        <v>20</v>
      </c>
      <c r="E11" s="40"/>
      <c r="F11" s="39">
        <v>10</v>
      </c>
      <c r="G11" s="40"/>
      <c r="H11" s="39">
        <v>10</v>
      </c>
      <c r="I11" s="40"/>
      <c r="J11" s="39">
        <v>0</v>
      </c>
      <c r="K11" s="40"/>
      <c r="L11" s="5">
        <f t="shared" si="0"/>
        <v>40</v>
      </c>
      <c r="M11" s="6">
        <f t="shared" si="1"/>
        <v>40</v>
      </c>
      <c r="N11" s="7">
        <f t="shared" si="2"/>
        <v>100</v>
      </c>
      <c r="S11" s="1">
        <f t="shared" si="3"/>
        <v>40</v>
      </c>
      <c r="T11" s="1">
        <v>100</v>
      </c>
      <c r="U11" s="1">
        <f t="shared" si="4"/>
        <v>40</v>
      </c>
      <c r="V11" s="2"/>
      <c r="W11" s="2"/>
      <c r="X11" s="2"/>
      <c r="Y11" s="2"/>
    </row>
    <row r="12" spans="1:25" ht="21" x14ac:dyDescent="0.35">
      <c r="A12" s="13" t="s">
        <v>6</v>
      </c>
      <c r="B12" s="14">
        <v>40</v>
      </c>
      <c r="C12" s="16">
        <v>85</v>
      </c>
      <c r="D12" s="39">
        <v>10</v>
      </c>
      <c r="E12" s="40"/>
      <c r="F12" s="39">
        <v>15</v>
      </c>
      <c r="G12" s="40"/>
      <c r="H12" s="39">
        <v>10</v>
      </c>
      <c r="I12" s="40"/>
      <c r="J12" s="39">
        <v>5</v>
      </c>
      <c r="K12" s="40"/>
      <c r="L12" s="5">
        <f t="shared" si="0"/>
        <v>40</v>
      </c>
      <c r="M12" s="6">
        <f t="shared" si="1"/>
        <v>35</v>
      </c>
      <c r="N12" s="7">
        <f t="shared" si="2"/>
        <v>87.5</v>
      </c>
      <c r="S12" s="1">
        <f t="shared" si="3"/>
        <v>40</v>
      </c>
      <c r="T12" s="1">
        <v>100</v>
      </c>
      <c r="U12" s="1">
        <f t="shared" si="4"/>
        <v>35</v>
      </c>
      <c r="V12" s="2"/>
      <c r="W12" s="2"/>
      <c r="X12" s="2"/>
      <c r="Y12" s="2"/>
    </row>
    <row r="13" spans="1:25" ht="21" x14ac:dyDescent="0.35">
      <c r="A13" s="13" t="s">
        <v>7</v>
      </c>
      <c r="B13" s="14">
        <v>40</v>
      </c>
      <c r="C13" s="16">
        <v>75</v>
      </c>
      <c r="D13" s="39">
        <v>20</v>
      </c>
      <c r="E13" s="40"/>
      <c r="F13" s="39">
        <v>13</v>
      </c>
      <c r="G13" s="40"/>
      <c r="H13" s="39">
        <v>7</v>
      </c>
      <c r="I13" s="40"/>
      <c r="J13" s="39">
        <v>0</v>
      </c>
      <c r="K13" s="40"/>
      <c r="L13" s="5">
        <f t="shared" si="0"/>
        <v>40</v>
      </c>
      <c r="M13" s="6">
        <f t="shared" si="1"/>
        <v>40</v>
      </c>
      <c r="N13" s="7">
        <f t="shared" si="2"/>
        <v>100</v>
      </c>
      <c r="S13" s="1">
        <f t="shared" si="3"/>
        <v>40</v>
      </c>
      <c r="T13" s="1">
        <v>100</v>
      </c>
      <c r="U13" s="1">
        <f t="shared" si="4"/>
        <v>40</v>
      </c>
      <c r="V13" s="2"/>
      <c r="W13" s="2"/>
      <c r="X13" s="2"/>
      <c r="Y13" s="2"/>
    </row>
    <row r="14" spans="1:25" ht="21" x14ac:dyDescent="0.35">
      <c r="A14" s="13" t="s">
        <v>40</v>
      </c>
      <c r="B14" s="14">
        <v>40</v>
      </c>
      <c r="C14" s="16">
        <v>75</v>
      </c>
      <c r="D14" s="39">
        <v>20</v>
      </c>
      <c r="E14" s="40"/>
      <c r="F14" s="39">
        <v>13</v>
      </c>
      <c r="G14" s="40"/>
      <c r="H14" s="39">
        <v>7</v>
      </c>
      <c r="I14" s="40"/>
      <c r="J14" s="39">
        <v>0</v>
      </c>
      <c r="K14" s="40"/>
      <c r="L14" s="5">
        <f t="shared" ref="L14" si="5">D14+F14+H14+J14</f>
        <v>40</v>
      </c>
      <c r="M14" s="6">
        <f t="shared" ref="M14" si="6">D14+F14+H14</f>
        <v>40</v>
      </c>
      <c r="N14" s="7">
        <f t="shared" ref="N14" si="7">(T14*U14)/S14</f>
        <v>100</v>
      </c>
      <c r="S14" s="1">
        <f t="shared" ref="S14" si="8">B14</f>
        <v>40</v>
      </c>
      <c r="T14" s="1">
        <v>100</v>
      </c>
      <c r="U14" s="1">
        <f t="shared" ref="U14" si="9">M14</f>
        <v>40</v>
      </c>
      <c r="V14" s="2"/>
      <c r="W14" s="2"/>
      <c r="X14" s="2"/>
      <c r="Y14" s="2"/>
    </row>
    <row r="15" spans="1:25" ht="21" x14ac:dyDescent="0.35">
      <c r="A15" s="4" t="s">
        <v>8</v>
      </c>
      <c r="B15" s="9">
        <f>B14+B13+B12+B11+B10+B9</f>
        <v>242</v>
      </c>
      <c r="C15" s="10"/>
      <c r="D15" s="31">
        <f>SUM(D9:D14)</f>
        <v>110</v>
      </c>
      <c r="E15" s="32"/>
      <c r="F15" s="31">
        <f>SUM(F9:F14)</f>
        <v>71</v>
      </c>
      <c r="G15" s="32"/>
      <c r="H15" s="31">
        <f>SUM(H9:H14)</f>
        <v>51</v>
      </c>
      <c r="I15" s="32"/>
      <c r="J15" s="31">
        <f>SUM(J9:J14)</f>
        <v>10</v>
      </c>
      <c r="K15" s="32"/>
      <c r="L15" s="9">
        <f>D15+F15+H15+J15</f>
        <v>242</v>
      </c>
      <c r="M15" s="8">
        <f>SUM(M9:M14)</f>
        <v>232</v>
      </c>
      <c r="N15" s="7">
        <f>(T15*M15)/L15</f>
        <v>95.867768595041326</v>
      </c>
      <c r="S15" s="1">
        <f t="shared" si="3"/>
        <v>242</v>
      </c>
      <c r="T15" s="1">
        <v>100</v>
      </c>
      <c r="U15" s="1">
        <f>M15</f>
        <v>232</v>
      </c>
      <c r="V15" s="2"/>
      <c r="W15" s="2"/>
      <c r="X15" s="2"/>
      <c r="Y15" s="2"/>
    </row>
    <row r="16" spans="1:25" ht="21" x14ac:dyDescent="0.35">
      <c r="A16" s="31" t="s">
        <v>9</v>
      </c>
      <c r="B16" s="32"/>
      <c r="C16" s="7">
        <f>AVERAGE(C9:C14)</f>
        <v>79</v>
      </c>
      <c r="D16" s="41">
        <f>(D15*T15)/B15</f>
        <v>45.454545454545453</v>
      </c>
      <c r="E16" s="42"/>
      <c r="F16" s="41">
        <f>(F15*T15)/B15</f>
        <v>29.33884297520661</v>
      </c>
      <c r="G16" s="42"/>
      <c r="H16" s="41">
        <f>(H15*T15)/B15</f>
        <v>21.074380165289256</v>
      </c>
      <c r="I16" s="42"/>
      <c r="J16" s="41">
        <f>(J15*T15)/B15</f>
        <v>4.1322314049586772</v>
      </c>
      <c r="K16" s="42"/>
      <c r="L16" s="26">
        <f>K16+J16+I16+H16+G16+F16+E16+D16</f>
        <v>100</v>
      </c>
      <c r="M16" s="17"/>
      <c r="N16" s="18"/>
    </row>
    <row r="19" spans="1:21" ht="21" x14ac:dyDescent="0.35">
      <c r="A19" s="33" t="s">
        <v>35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21" ht="20.100000000000001" customHeight="1" x14ac:dyDescent="0.2"/>
    <row r="21" spans="1:21" ht="50.1" customHeight="1" x14ac:dyDescent="0.2">
      <c r="A21" s="34" t="s">
        <v>0</v>
      </c>
      <c r="B21" s="29" t="s">
        <v>10</v>
      </c>
      <c r="C21" s="29" t="s">
        <v>1</v>
      </c>
      <c r="D21" s="29" t="s">
        <v>12</v>
      </c>
      <c r="E21" s="29"/>
      <c r="F21" s="29"/>
      <c r="G21" s="29"/>
      <c r="H21" s="29"/>
      <c r="I21" s="29"/>
      <c r="J21" s="29"/>
      <c r="K21" s="29"/>
      <c r="L21" s="27" t="s">
        <v>13</v>
      </c>
      <c r="M21" s="29" t="s">
        <v>30</v>
      </c>
      <c r="N21" s="29"/>
      <c r="R21" s="3" t="s">
        <v>14</v>
      </c>
    </row>
    <row r="22" spans="1:21" ht="24" customHeight="1" x14ac:dyDescent="0.2">
      <c r="A22" s="35"/>
      <c r="B22" s="29"/>
      <c r="C22" s="29"/>
      <c r="D22" s="37" t="s">
        <v>31</v>
      </c>
      <c r="E22" s="38"/>
      <c r="F22" s="37" t="s">
        <v>32</v>
      </c>
      <c r="G22" s="38"/>
      <c r="H22" s="37" t="s">
        <v>33</v>
      </c>
      <c r="I22" s="38"/>
      <c r="J22" s="37" t="s">
        <v>34</v>
      </c>
      <c r="K22" s="38"/>
      <c r="L22" s="28"/>
      <c r="M22" s="4" t="s">
        <v>11</v>
      </c>
      <c r="N22" s="4" t="s">
        <v>9</v>
      </c>
    </row>
    <row r="23" spans="1:21" ht="21" x14ac:dyDescent="0.35">
      <c r="A23" s="13" t="s">
        <v>3</v>
      </c>
      <c r="B23" s="14">
        <v>40</v>
      </c>
      <c r="C23" s="16">
        <v>85</v>
      </c>
      <c r="D23" s="39">
        <v>20</v>
      </c>
      <c r="E23" s="40"/>
      <c r="F23" s="39">
        <v>10</v>
      </c>
      <c r="G23" s="40"/>
      <c r="H23" s="39">
        <v>5</v>
      </c>
      <c r="I23" s="40"/>
      <c r="J23" s="39">
        <v>5</v>
      </c>
      <c r="K23" s="40"/>
      <c r="L23" s="5">
        <f>D23+F23+H23+J23</f>
        <v>40</v>
      </c>
      <c r="M23" s="6">
        <f>D23+F23+H23</f>
        <v>35</v>
      </c>
      <c r="N23" s="7">
        <f>(T23*U23)/S23</f>
        <v>87.5</v>
      </c>
      <c r="S23" s="1">
        <f>B23</f>
        <v>40</v>
      </c>
      <c r="T23" s="1">
        <v>100</v>
      </c>
      <c r="U23" s="1">
        <f>M23</f>
        <v>35</v>
      </c>
    </row>
    <row r="24" spans="1:21" ht="21" x14ac:dyDescent="0.35">
      <c r="A24" s="13" t="s">
        <v>4</v>
      </c>
      <c r="B24" s="14">
        <v>42</v>
      </c>
      <c r="C24" s="16">
        <v>78</v>
      </c>
      <c r="D24" s="39">
        <v>20</v>
      </c>
      <c r="E24" s="40"/>
      <c r="F24" s="39">
        <v>10</v>
      </c>
      <c r="G24" s="40"/>
      <c r="H24" s="39">
        <v>12</v>
      </c>
      <c r="I24" s="40"/>
      <c r="J24" s="39">
        <v>0</v>
      </c>
      <c r="K24" s="40"/>
      <c r="L24" s="5">
        <f t="shared" ref="L24:L27" si="10">D24+F24+H24+J24</f>
        <v>42</v>
      </c>
      <c r="M24" s="6">
        <f t="shared" ref="M24:M27" si="11">D24+F24+H24</f>
        <v>42</v>
      </c>
      <c r="N24" s="7">
        <f t="shared" ref="N24:N27" si="12">(T24*U24)/S24</f>
        <v>100</v>
      </c>
      <c r="S24" s="1">
        <f t="shared" ref="S24:S29" si="13">B24</f>
        <v>42</v>
      </c>
      <c r="T24" s="1">
        <v>100</v>
      </c>
      <c r="U24" s="1">
        <f t="shared" ref="U24:U28" si="14">M24</f>
        <v>42</v>
      </c>
    </row>
    <row r="25" spans="1:21" ht="21" x14ac:dyDescent="0.35">
      <c r="A25" s="13" t="s">
        <v>5</v>
      </c>
      <c r="B25" s="14">
        <v>40</v>
      </c>
      <c r="C25" s="16">
        <v>76</v>
      </c>
      <c r="D25" s="39">
        <v>20</v>
      </c>
      <c r="E25" s="40"/>
      <c r="F25" s="39">
        <v>10</v>
      </c>
      <c r="G25" s="40"/>
      <c r="H25" s="39">
        <v>10</v>
      </c>
      <c r="I25" s="40"/>
      <c r="J25" s="39">
        <v>0</v>
      </c>
      <c r="K25" s="40"/>
      <c r="L25" s="5">
        <f t="shared" si="10"/>
        <v>40</v>
      </c>
      <c r="M25" s="6">
        <f t="shared" si="11"/>
        <v>40</v>
      </c>
      <c r="N25" s="7">
        <f t="shared" si="12"/>
        <v>100</v>
      </c>
      <c r="S25" s="1">
        <f t="shared" si="13"/>
        <v>40</v>
      </c>
      <c r="T25" s="1">
        <v>100</v>
      </c>
      <c r="U25" s="1">
        <f t="shared" si="14"/>
        <v>40</v>
      </c>
    </row>
    <row r="26" spans="1:21" ht="21" x14ac:dyDescent="0.35">
      <c r="A26" s="13" t="s">
        <v>6</v>
      </c>
      <c r="B26" s="14">
        <v>40</v>
      </c>
      <c r="C26" s="16">
        <v>85</v>
      </c>
      <c r="D26" s="39">
        <v>10</v>
      </c>
      <c r="E26" s="40"/>
      <c r="F26" s="39">
        <v>15</v>
      </c>
      <c r="G26" s="40"/>
      <c r="H26" s="39">
        <v>10</v>
      </c>
      <c r="I26" s="40"/>
      <c r="J26" s="39">
        <v>5</v>
      </c>
      <c r="K26" s="40"/>
      <c r="L26" s="5">
        <f t="shared" si="10"/>
        <v>40</v>
      </c>
      <c r="M26" s="6">
        <f t="shared" si="11"/>
        <v>35</v>
      </c>
      <c r="N26" s="7">
        <f t="shared" si="12"/>
        <v>87.5</v>
      </c>
      <c r="S26" s="1">
        <f t="shared" si="13"/>
        <v>40</v>
      </c>
      <c r="T26" s="1">
        <v>100</v>
      </c>
      <c r="U26" s="1">
        <f t="shared" si="14"/>
        <v>35</v>
      </c>
    </row>
    <row r="27" spans="1:21" ht="21" x14ac:dyDescent="0.35">
      <c r="A27" s="13" t="s">
        <v>7</v>
      </c>
      <c r="B27" s="14">
        <v>40</v>
      </c>
      <c r="C27" s="16">
        <v>75</v>
      </c>
      <c r="D27" s="39">
        <v>20</v>
      </c>
      <c r="E27" s="40"/>
      <c r="F27" s="39">
        <v>13</v>
      </c>
      <c r="G27" s="40"/>
      <c r="H27" s="39">
        <v>7</v>
      </c>
      <c r="I27" s="40"/>
      <c r="J27" s="39">
        <v>0</v>
      </c>
      <c r="K27" s="40"/>
      <c r="L27" s="5">
        <f t="shared" si="10"/>
        <v>40</v>
      </c>
      <c r="M27" s="6">
        <f t="shared" si="11"/>
        <v>40</v>
      </c>
      <c r="N27" s="7">
        <f t="shared" si="12"/>
        <v>100</v>
      </c>
      <c r="S27" s="1">
        <f t="shared" si="13"/>
        <v>40</v>
      </c>
      <c r="T27" s="1">
        <v>100</v>
      </c>
      <c r="U27" s="1">
        <f t="shared" si="14"/>
        <v>40</v>
      </c>
    </row>
    <row r="28" spans="1:21" ht="21" x14ac:dyDescent="0.35">
      <c r="A28" s="13" t="s">
        <v>40</v>
      </c>
      <c r="B28" s="14">
        <v>40</v>
      </c>
      <c r="C28" s="16">
        <v>75</v>
      </c>
      <c r="D28" s="39">
        <v>20</v>
      </c>
      <c r="E28" s="40"/>
      <c r="F28" s="39">
        <v>13</v>
      </c>
      <c r="G28" s="40"/>
      <c r="H28" s="39">
        <v>7</v>
      </c>
      <c r="I28" s="40"/>
      <c r="J28" s="39">
        <v>0</v>
      </c>
      <c r="K28" s="40"/>
      <c r="L28" s="5">
        <f t="shared" ref="L28" si="15">D28+F28+H28+J28</f>
        <v>40</v>
      </c>
      <c r="M28" s="6">
        <f t="shared" ref="M28" si="16">D28+F28+H28</f>
        <v>40</v>
      </c>
      <c r="N28" s="7">
        <f t="shared" ref="N28" si="17">(T28*U28)/S28</f>
        <v>100</v>
      </c>
      <c r="S28" s="1">
        <f t="shared" si="13"/>
        <v>40</v>
      </c>
      <c r="T28" s="1">
        <v>100</v>
      </c>
      <c r="U28" s="1">
        <f t="shared" si="14"/>
        <v>40</v>
      </c>
    </row>
    <row r="29" spans="1:21" ht="21" x14ac:dyDescent="0.35">
      <c r="A29" s="4" t="s">
        <v>8</v>
      </c>
      <c r="B29" s="9">
        <f>B28+B27+B26+B25+B24+B23</f>
        <v>242</v>
      </c>
      <c r="C29" s="10"/>
      <c r="D29" s="31">
        <f>SUM(D23:D28)</f>
        <v>110</v>
      </c>
      <c r="E29" s="32"/>
      <c r="F29" s="31">
        <f>SUM(F23:F28)</f>
        <v>71</v>
      </c>
      <c r="G29" s="32"/>
      <c r="H29" s="31">
        <f>SUM(H23:H28)</f>
        <v>51</v>
      </c>
      <c r="I29" s="32"/>
      <c r="J29" s="31">
        <f>SUM(J23:J28)</f>
        <v>10</v>
      </c>
      <c r="K29" s="32"/>
      <c r="L29" s="9">
        <f>D29+F29+H29+J29</f>
        <v>242</v>
      </c>
      <c r="M29" s="8">
        <f>SUM(M23:M28)</f>
        <v>232</v>
      </c>
      <c r="N29" s="7">
        <f>(T29*M29)/L29</f>
        <v>95.867768595041326</v>
      </c>
      <c r="S29" s="1">
        <f t="shared" si="13"/>
        <v>242</v>
      </c>
      <c r="T29" s="1">
        <v>100</v>
      </c>
      <c r="U29" s="1">
        <f>M29</f>
        <v>232</v>
      </c>
    </row>
    <row r="30" spans="1:21" ht="21" x14ac:dyDescent="0.35">
      <c r="A30" s="31" t="s">
        <v>9</v>
      </c>
      <c r="B30" s="32"/>
      <c r="C30" s="7">
        <f>AVERAGE(C23:C28)</f>
        <v>79</v>
      </c>
      <c r="D30" s="41">
        <f>(D29*T29)/B29</f>
        <v>45.454545454545453</v>
      </c>
      <c r="E30" s="42"/>
      <c r="F30" s="41">
        <f>(F29*T29)/B29</f>
        <v>29.33884297520661</v>
      </c>
      <c r="G30" s="42"/>
      <c r="H30" s="41">
        <f>(H29*T29)/B29</f>
        <v>21.074380165289256</v>
      </c>
      <c r="I30" s="42"/>
      <c r="J30" s="41">
        <f>(J29*T29)/B29</f>
        <v>4.1322314049586772</v>
      </c>
      <c r="K30" s="42"/>
      <c r="L30" s="26">
        <f>K30+J30+I30+H30+G30+F30+E30+D30</f>
        <v>100</v>
      </c>
      <c r="M30" s="17"/>
      <c r="N30" s="18"/>
    </row>
  </sheetData>
  <sheetProtection algorithmName="SHA-512" hashValue="YB+I9uO20mbDOizJPEkzJJrmFX3xmDswu8/9YlpXR8xiq64zA75/yIEwc+ANXdOUt0jAQWxiWKO6KrKNk/1oow==" saltValue="s1Pa3kRTZuYJWTsT0fajkQ==" spinCount="100000" sheet="1" objects="1" scenarios="1"/>
  <mergeCells count="89">
    <mergeCell ref="D12:E12"/>
    <mergeCell ref="F12:G12"/>
    <mergeCell ref="H12:I12"/>
    <mergeCell ref="J12:K12"/>
    <mergeCell ref="A30:B30"/>
    <mergeCell ref="D30:E30"/>
    <mergeCell ref="F30:G30"/>
    <mergeCell ref="H30:I30"/>
    <mergeCell ref="J30:K30"/>
    <mergeCell ref="D27:E27"/>
    <mergeCell ref="F27:G27"/>
    <mergeCell ref="H27:I27"/>
    <mergeCell ref="J27:K27"/>
    <mergeCell ref="D29:E29"/>
    <mergeCell ref="F29:G29"/>
    <mergeCell ref="H29:I29"/>
    <mergeCell ref="J29:K29"/>
    <mergeCell ref="D25:E25"/>
    <mergeCell ref="F25:G25"/>
    <mergeCell ref="H25:I25"/>
    <mergeCell ref="J25:K25"/>
    <mergeCell ref="D26:E26"/>
    <mergeCell ref="F26:G26"/>
    <mergeCell ref="H26:I26"/>
    <mergeCell ref="J26:K26"/>
    <mergeCell ref="D28:E28"/>
    <mergeCell ref="F28:G28"/>
    <mergeCell ref="H28:I28"/>
    <mergeCell ref="J28:K28"/>
    <mergeCell ref="D23:E23"/>
    <mergeCell ref="F23:G23"/>
    <mergeCell ref="H23:I23"/>
    <mergeCell ref="J23:K23"/>
    <mergeCell ref="D24:E24"/>
    <mergeCell ref="F24:G24"/>
    <mergeCell ref="H24:I24"/>
    <mergeCell ref="J24:K24"/>
    <mergeCell ref="A21:A22"/>
    <mergeCell ref="B21:B22"/>
    <mergeCell ref="C21:C22"/>
    <mergeCell ref="D21:K21"/>
    <mergeCell ref="L21:L22"/>
    <mergeCell ref="M21:N21"/>
    <mergeCell ref="D22:E22"/>
    <mergeCell ref="F22:G22"/>
    <mergeCell ref="H22:I22"/>
    <mergeCell ref="J22:K22"/>
    <mergeCell ref="J14:K14"/>
    <mergeCell ref="A16:B16"/>
    <mergeCell ref="D16:E16"/>
    <mergeCell ref="F16:G16"/>
    <mergeCell ref="H16:I16"/>
    <mergeCell ref="J16:K16"/>
    <mergeCell ref="D11:E11"/>
    <mergeCell ref="F11:G11"/>
    <mergeCell ref="H11:I11"/>
    <mergeCell ref="J11:K11"/>
    <mergeCell ref="A19:L19"/>
    <mergeCell ref="D13:E13"/>
    <mergeCell ref="F13:G13"/>
    <mergeCell ref="H13:I13"/>
    <mergeCell ref="J13:K13"/>
    <mergeCell ref="D15:E15"/>
    <mergeCell ref="F15:G15"/>
    <mergeCell ref="H15:I15"/>
    <mergeCell ref="J15:K15"/>
    <mergeCell ref="D14:E14"/>
    <mergeCell ref="F14:G14"/>
    <mergeCell ref="H14:I14"/>
    <mergeCell ref="D9:E9"/>
    <mergeCell ref="F9:G9"/>
    <mergeCell ref="H9:I9"/>
    <mergeCell ref="J9:K9"/>
    <mergeCell ref="D10:E10"/>
    <mergeCell ref="F10:G10"/>
    <mergeCell ref="H10:I10"/>
    <mergeCell ref="J10:K10"/>
    <mergeCell ref="A4:N4"/>
    <mergeCell ref="A5:L5"/>
    <mergeCell ref="A7:A8"/>
    <mergeCell ref="B7:B8"/>
    <mergeCell ref="C7:C8"/>
    <mergeCell ref="D7:K7"/>
    <mergeCell ref="L7:L8"/>
    <mergeCell ref="M7:N7"/>
    <mergeCell ref="D8:E8"/>
    <mergeCell ref="F8:G8"/>
    <mergeCell ref="H8:I8"/>
    <mergeCell ref="J8:K8"/>
  </mergeCells>
  <phoneticPr fontId="7" type="noConversion"/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A7" workbookViewId="0">
      <selection activeCell="S1" sqref="S1:U1048576"/>
    </sheetView>
  </sheetViews>
  <sheetFormatPr defaultRowHeight="14.25" x14ac:dyDescent="0.2"/>
  <cols>
    <col min="1" max="1" width="9.25" customWidth="1"/>
    <col min="2" max="2" width="6.625" customWidth="1"/>
    <col min="3" max="3" width="12.125" customWidth="1"/>
    <col min="4" max="11" width="4.125" customWidth="1"/>
    <col min="12" max="12" width="6.375" customWidth="1"/>
    <col min="13" max="13" width="6.25" customWidth="1"/>
    <col min="14" max="14" width="7.375" customWidth="1"/>
    <col min="18" max="18" width="15.75" customWidth="1"/>
    <col min="19" max="21" width="4.625" hidden="1" customWidth="1"/>
    <col min="22" max="22" width="7.125" customWidth="1"/>
    <col min="23" max="27" width="4.625" customWidth="1"/>
  </cols>
  <sheetData>
    <row r="1" spans="1:25" ht="20.100000000000001" customHeight="1" x14ac:dyDescent="0.2"/>
    <row r="2" spans="1:25" ht="20.100000000000001" customHeight="1" x14ac:dyDescent="0.2"/>
    <row r="3" spans="1:25" ht="20.100000000000001" customHeigh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5" ht="20.100000000000001" customHeight="1" x14ac:dyDescent="0.35">
      <c r="A4" s="33" t="s">
        <v>36</v>
      </c>
      <c r="B4" s="33"/>
      <c r="C4" s="33"/>
      <c r="D4" s="33"/>
    </row>
    <row r="5" spans="1:25" ht="20.100000000000001" customHeight="1" x14ac:dyDescent="0.2"/>
    <row r="6" spans="1:25" ht="50.1" customHeight="1" x14ac:dyDescent="0.2">
      <c r="A6" s="34" t="s">
        <v>0</v>
      </c>
      <c r="B6" s="29" t="s">
        <v>10</v>
      </c>
      <c r="C6" s="29" t="s">
        <v>1</v>
      </c>
      <c r="D6" s="29" t="s">
        <v>12</v>
      </c>
      <c r="E6" s="29"/>
      <c r="F6" s="29"/>
      <c r="G6" s="29"/>
      <c r="H6" s="29"/>
      <c r="I6" s="29"/>
      <c r="J6" s="29"/>
      <c r="K6" s="29"/>
      <c r="L6" s="27" t="s">
        <v>13</v>
      </c>
      <c r="M6" s="43" t="s">
        <v>37</v>
      </c>
      <c r="N6" s="43"/>
      <c r="R6" s="3" t="s">
        <v>14</v>
      </c>
    </row>
    <row r="7" spans="1:25" ht="35.1" customHeight="1" x14ac:dyDescent="0.2">
      <c r="A7" s="35"/>
      <c r="B7" s="29"/>
      <c r="C7" s="29"/>
      <c r="D7" s="37" t="s">
        <v>31</v>
      </c>
      <c r="E7" s="38"/>
      <c r="F7" s="37" t="s">
        <v>32</v>
      </c>
      <c r="G7" s="38"/>
      <c r="H7" s="37" t="s">
        <v>38</v>
      </c>
      <c r="I7" s="38"/>
      <c r="J7" s="37" t="s">
        <v>39</v>
      </c>
      <c r="K7" s="38"/>
      <c r="L7" s="28"/>
      <c r="M7" s="4" t="s">
        <v>11</v>
      </c>
      <c r="N7" s="4" t="s">
        <v>9</v>
      </c>
    </row>
    <row r="8" spans="1:25" ht="21" x14ac:dyDescent="0.35">
      <c r="A8" s="13" t="s">
        <v>3</v>
      </c>
      <c r="B8" s="14">
        <v>40</v>
      </c>
      <c r="C8" s="16">
        <v>85</v>
      </c>
      <c r="D8" s="39">
        <v>20</v>
      </c>
      <c r="E8" s="40"/>
      <c r="F8" s="39">
        <v>10</v>
      </c>
      <c r="G8" s="40"/>
      <c r="H8" s="39">
        <v>5</v>
      </c>
      <c r="I8" s="40"/>
      <c r="J8" s="39">
        <v>5</v>
      </c>
      <c r="K8" s="40"/>
      <c r="L8" s="5">
        <f>D8+F8+H8+J8</f>
        <v>40</v>
      </c>
      <c r="M8" s="6">
        <f>D8+F8+H8</f>
        <v>35</v>
      </c>
      <c r="N8" s="7">
        <f>(T8*U8)/S8</f>
        <v>87.5</v>
      </c>
      <c r="S8" s="1">
        <f>B8</f>
        <v>40</v>
      </c>
      <c r="T8" s="1">
        <v>100</v>
      </c>
      <c r="U8" s="1">
        <f>M8</f>
        <v>35</v>
      </c>
      <c r="V8" s="2"/>
      <c r="W8" s="2"/>
      <c r="X8" s="2"/>
      <c r="Y8" s="2"/>
    </row>
    <row r="9" spans="1:25" ht="21" x14ac:dyDescent="0.35">
      <c r="A9" s="13" t="s">
        <v>4</v>
      </c>
      <c r="B9" s="14">
        <v>42</v>
      </c>
      <c r="C9" s="16">
        <v>78</v>
      </c>
      <c r="D9" s="39">
        <v>20</v>
      </c>
      <c r="E9" s="40"/>
      <c r="F9" s="39">
        <v>10</v>
      </c>
      <c r="G9" s="40"/>
      <c r="H9" s="39">
        <v>12</v>
      </c>
      <c r="I9" s="40"/>
      <c r="J9" s="39">
        <v>0</v>
      </c>
      <c r="K9" s="40"/>
      <c r="L9" s="5">
        <f t="shared" ref="L9:L12" si="0">D9+F9+H9+J9</f>
        <v>42</v>
      </c>
      <c r="M9" s="6">
        <f t="shared" ref="M9:M12" si="1">D9+F9+H9</f>
        <v>42</v>
      </c>
      <c r="N9" s="7">
        <f t="shared" ref="N9:N12" si="2">(T9*U9)/S9</f>
        <v>100</v>
      </c>
      <c r="S9" s="1">
        <f t="shared" ref="S9:S14" si="3">B9</f>
        <v>42</v>
      </c>
      <c r="T9" s="1">
        <v>100</v>
      </c>
      <c r="U9" s="1">
        <f t="shared" ref="U9:U12" si="4">M9</f>
        <v>42</v>
      </c>
      <c r="V9" s="2"/>
      <c r="W9" s="2"/>
      <c r="X9" s="2"/>
      <c r="Y9" s="2"/>
    </row>
    <row r="10" spans="1:25" ht="21" x14ac:dyDescent="0.35">
      <c r="A10" s="13" t="s">
        <v>5</v>
      </c>
      <c r="B10" s="14">
        <v>40</v>
      </c>
      <c r="C10" s="16">
        <v>76</v>
      </c>
      <c r="D10" s="39">
        <v>20</v>
      </c>
      <c r="E10" s="40"/>
      <c r="F10" s="39">
        <v>10</v>
      </c>
      <c r="G10" s="40"/>
      <c r="H10" s="39">
        <v>10</v>
      </c>
      <c r="I10" s="40"/>
      <c r="J10" s="39">
        <v>0</v>
      </c>
      <c r="K10" s="40"/>
      <c r="L10" s="5">
        <f t="shared" si="0"/>
        <v>40</v>
      </c>
      <c r="M10" s="6">
        <f t="shared" si="1"/>
        <v>40</v>
      </c>
      <c r="N10" s="7">
        <f t="shared" si="2"/>
        <v>100</v>
      </c>
      <c r="S10" s="1">
        <f t="shared" si="3"/>
        <v>40</v>
      </c>
      <c r="T10" s="1">
        <v>100</v>
      </c>
      <c r="U10" s="1">
        <f t="shared" si="4"/>
        <v>40</v>
      </c>
      <c r="V10" s="2"/>
      <c r="W10" s="2"/>
      <c r="X10" s="2"/>
      <c r="Y10" s="2"/>
    </row>
    <row r="11" spans="1:25" ht="21" x14ac:dyDescent="0.35">
      <c r="A11" s="13" t="s">
        <v>6</v>
      </c>
      <c r="B11" s="14">
        <v>40</v>
      </c>
      <c r="C11" s="16">
        <v>85</v>
      </c>
      <c r="D11" s="39">
        <v>10</v>
      </c>
      <c r="E11" s="40"/>
      <c r="F11" s="39">
        <v>15</v>
      </c>
      <c r="G11" s="40"/>
      <c r="H11" s="39">
        <v>10</v>
      </c>
      <c r="I11" s="40"/>
      <c r="J11" s="39">
        <v>5</v>
      </c>
      <c r="K11" s="40"/>
      <c r="L11" s="5">
        <f t="shared" si="0"/>
        <v>40</v>
      </c>
      <c r="M11" s="6">
        <f t="shared" si="1"/>
        <v>35</v>
      </c>
      <c r="N11" s="7">
        <f t="shared" si="2"/>
        <v>87.5</v>
      </c>
      <c r="S11" s="1">
        <f t="shared" si="3"/>
        <v>40</v>
      </c>
      <c r="T11" s="1">
        <v>100</v>
      </c>
      <c r="U11" s="1">
        <f t="shared" si="4"/>
        <v>35</v>
      </c>
      <c r="V11" s="2"/>
      <c r="W11" s="2"/>
      <c r="X11" s="2"/>
      <c r="Y11" s="2"/>
    </row>
    <row r="12" spans="1:25" ht="21" x14ac:dyDescent="0.35">
      <c r="A12" s="13" t="s">
        <v>7</v>
      </c>
      <c r="B12" s="14">
        <v>40</v>
      </c>
      <c r="C12" s="16">
        <v>75</v>
      </c>
      <c r="D12" s="39">
        <v>20</v>
      </c>
      <c r="E12" s="40"/>
      <c r="F12" s="39">
        <v>13</v>
      </c>
      <c r="G12" s="40"/>
      <c r="H12" s="39">
        <v>7</v>
      </c>
      <c r="I12" s="40"/>
      <c r="J12" s="39">
        <v>0</v>
      </c>
      <c r="K12" s="40"/>
      <c r="L12" s="5">
        <f t="shared" si="0"/>
        <v>40</v>
      </c>
      <c r="M12" s="6">
        <f t="shared" si="1"/>
        <v>40</v>
      </c>
      <c r="N12" s="7">
        <f t="shared" si="2"/>
        <v>100</v>
      </c>
      <c r="S12" s="1">
        <f t="shared" si="3"/>
        <v>40</v>
      </c>
      <c r="T12" s="1">
        <v>100</v>
      </c>
      <c r="U12" s="1">
        <f t="shared" si="4"/>
        <v>40</v>
      </c>
      <c r="V12" s="2"/>
      <c r="W12" s="2"/>
      <c r="X12" s="2"/>
      <c r="Y12" s="2"/>
    </row>
    <row r="13" spans="1:25" ht="21" x14ac:dyDescent="0.35">
      <c r="A13" s="13" t="s">
        <v>40</v>
      </c>
      <c r="B13" s="14">
        <v>40</v>
      </c>
      <c r="C13" s="16">
        <v>75</v>
      </c>
      <c r="D13" s="39">
        <v>20</v>
      </c>
      <c r="E13" s="40"/>
      <c r="F13" s="39">
        <v>13</v>
      </c>
      <c r="G13" s="40"/>
      <c r="H13" s="39">
        <v>7</v>
      </c>
      <c r="I13" s="40"/>
      <c r="J13" s="39">
        <v>0</v>
      </c>
      <c r="K13" s="40"/>
      <c r="L13" s="5">
        <f t="shared" ref="L13" si="5">D13+F13+H13+J13</f>
        <v>40</v>
      </c>
      <c r="M13" s="6">
        <f t="shared" ref="M13" si="6">D13+F13+H13</f>
        <v>40</v>
      </c>
      <c r="N13" s="7">
        <f t="shared" ref="N13" si="7">(T13*U13)/S13</f>
        <v>100</v>
      </c>
      <c r="S13" s="1">
        <f t="shared" ref="S13" si="8">B13</f>
        <v>40</v>
      </c>
      <c r="T13" s="1">
        <v>100</v>
      </c>
      <c r="U13" s="1">
        <f t="shared" ref="U13" si="9">M13</f>
        <v>40</v>
      </c>
      <c r="V13" s="2"/>
      <c r="W13" s="2"/>
      <c r="X13" s="2"/>
      <c r="Y13" s="2"/>
    </row>
    <row r="14" spans="1:25" ht="21" x14ac:dyDescent="0.35">
      <c r="A14" s="4" t="s">
        <v>8</v>
      </c>
      <c r="B14" s="9">
        <f>B13+B12+B11+B10+B9+B8</f>
        <v>242</v>
      </c>
      <c r="C14" s="10"/>
      <c r="D14" s="31">
        <f>SUM(D8:D13)</f>
        <v>110</v>
      </c>
      <c r="E14" s="32"/>
      <c r="F14" s="31">
        <f>SUM(F8:F13)</f>
        <v>71</v>
      </c>
      <c r="G14" s="32"/>
      <c r="H14" s="31">
        <f>SUM(H8:H13)</f>
        <v>51</v>
      </c>
      <c r="I14" s="32"/>
      <c r="J14" s="31">
        <f>SUM(J8:J13)</f>
        <v>10</v>
      </c>
      <c r="K14" s="32"/>
      <c r="L14" s="9">
        <f>D14+F14+H14+J14</f>
        <v>242</v>
      </c>
      <c r="M14" s="8">
        <f>SUM(M8:M13)</f>
        <v>232</v>
      </c>
      <c r="N14" s="7">
        <f>(T14*M14)/L14</f>
        <v>95.867768595041326</v>
      </c>
      <c r="S14" s="1">
        <f t="shared" si="3"/>
        <v>242</v>
      </c>
      <c r="T14" s="1">
        <v>100</v>
      </c>
      <c r="U14" s="1">
        <f>M14</f>
        <v>232</v>
      </c>
      <c r="V14" s="2"/>
      <c r="W14" s="2"/>
      <c r="X14" s="2"/>
      <c r="Y14" s="2"/>
    </row>
    <row r="15" spans="1:25" ht="21" x14ac:dyDescent="0.35">
      <c r="A15" s="31" t="s">
        <v>9</v>
      </c>
      <c r="B15" s="32"/>
      <c r="C15" s="7">
        <f>AVERAGE(C8:C13)</f>
        <v>79</v>
      </c>
      <c r="D15" s="41">
        <f>(D14*T14)/B14</f>
        <v>45.454545454545453</v>
      </c>
      <c r="E15" s="42"/>
      <c r="F15" s="41">
        <f>(F14*T14)/B14</f>
        <v>29.33884297520661</v>
      </c>
      <c r="G15" s="42"/>
      <c r="H15" s="41">
        <f>(H14*T14)/B14</f>
        <v>21.074380165289256</v>
      </c>
      <c r="I15" s="42"/>
      <c r="J15" s="41">
        <f>(J14*T14)/B14</f>
        <v>4.1322314049586772</v>
      </c>
      <c r="K15" s="42"/>
      <c r="L15" s="26">
        <f>K15+J15+I15+H15+G15+F15+E15+D15</f>
        <v>100</v>
      </c>
      <c r="M15" s="17"/>
      <c r="N15" s="18"/>
    </row>
    <row r="16" spans="1:25" ht="21" x14ac:dyDescent="0.35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2"/>
      <c r="M16" s="23"/>
      <c r="N16" s="24"/>
      <c r="O16" s="25"/>
    </row>
    <row r="17" spans="1:15" ht="21" x14ac:dyDescent="0.35">
      <c r="A17" s="19"/>
      <c r="B17" s="19"/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3"/>
      <c r="N17" s="24"/>
      <c r="O17" s="25"/>
    </row>
    <row r="18" spans="1:15" x14ac:dyDescent="0.2"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sheetProtection algorithmName="SHA-512" hashValue="ZQCTX8OxKS9GcaCXmyDfK6gCAAp9PMjVoVBALz9UgJB/KDxWCynJd8lYtMKEa+Y1vd5W19sUZ+oyofb9ToNgmw==" saltValue="yuxpd6d4VL7Dc0csy6IzcA==" spinCount="100000" sheet="1" objects="1" scenarios="1"/>
  <mergeCells count="45">
    <mergeCell ref="A15:B15"/>
    <mergeCell ref="D15:E15"/>
    <mergeCell ref="F15:G15"/>
    <mergeCell ref="H15:I15"/>
    <mergeCell ref="J15:K15"/>
    <mergeCell ref="D12:E12"/>
    <mergeCell ref="F12:G12"/>
    <mergeCell ref="H12:I12"/>
    <mergeCell ref="J12:K12"/>
    <mergeCell ref="D14:E14"/>
    <mergeCell ref="F14:G14"/>
    <mergeCell ref="H14:I14"/>
    <mergeCell ref="J14:K14"/>
    <mergeCell ref="D10:E10"/>
    <mergeCell ref="F10:G10"/>
    <mergeCell ref="H10:I10"/>
    <mergeCell ref="J10:K10"/>
    <mergeCell ref="D11:E11"/>
    <mergeCell ref="F11:G11"/>
    <mergeCell ref="H11:I11"/>
    <mergeCell ref="J11:K11"/>
    <mergeCell ref="D8:E8"/>
    <mergeCell ref="F8:G8"/>
    <mergeCell ref="H8:I8"/>
    <mergeCell ref="J8:K8"/>
    <mergeCell ref="D9:E9"/>
    <mergeCell ref="F9:G9"/>
    <mergeCell ref="H9:I9"/>
    <mergeCell ref="J9:K9"/>
    <mergeCell ref="D13:E13"/>
    <mergeCell ref="F13:G13"/>
    <mergeCell ref="H13:I13"/>
    <mergeCell ref="J13:K13"/>
    <mergeCell ref="A3:N3"/>
    <mergeCell ref="A4:D4"/>
    <mergeCell ref="A6:A7"/>
    <mergeCell ref="B6:B7"/>
    <mergeCell ref="C6:C7"/>
    <mergeCell ref="D6:K6"/>
    <mergeCell ref="L6:L7"/>
    <mergeCell ref="M6:N6"/>
    <mergeCell ref="D7:E7"/>
    <mergeCell ref="F7:G7"/>
    <mergeCell ref="H7:I7"/>
    <mergeCell ref="J7:K7"/>
  </mergeCells>
  <phoneticPr fontId="7" type="noConversion"/>
  <pageMargins left="0.78740157480314965" right="0.70866141732283472" top="0.55118110236220474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หน้า1</vt:lpstr>
      <vt:lpstr>หน้า2</vt:lpstr>
      <vt:lpstr>หน้า3</vt:lpstr>
      <vt:lpstr>หน้า4</vt:lpstr>
      <vt:lpstr>หน้า5</vt:lpstr>
      <vt:lpstr>หน้า6</vt:lpstr>
      <vt:lpstr>หน้า7</vt:lpstr>
      <vt:lpstr>หน้า8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2021-03-19T06:52:19Z</cp:lastPrinted>
  <dcterms:created xsi:type="dcterms:W3CDTF">2021-03-19T03:19:08Z</dcterms:created>
  <dcterms:modified xsi:type="dcterms:W3CDTF">2022-03-15T15:27:00Z</dcterms:modified>
</cp:coreProperties>
</file>